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ml.chartshapes+xml"/>
  <Override PartName="/xl/charts/chart7.xml" ContentType="application/vnd.openxmlformats-officedocument.drawingml.chart+xml"/>
  <Override PartName="/xl/drawings/drawing4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ml.chartshapes+xml"/>
  <Override PartName="/xl/charts/chart10.xml" ContentType="application/vnd.openxmlformats-officedocument.drawingml.chart+xml"/>
  <Override PartName="/xl/drawings/drawing6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ml.chartshapes+xml"/>
  <Override PartName="/xl/charts/chart18.xml" ContentType="application/vnd.openxmlformats-officedocument.drawingml.chart+xml"/>
  <Override PartName="/xl/drawings/drawing9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ml.chartshapes+xml"/>
  <Override PartName="/xl/charts/chart22.xml" ContentType="application/vnd.openxmlformats-officedocument.drawingml.chart+xml"/>
  <Override PartName="/xl/drawings/drawing11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2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3.xml" ContentType="application/vnd.openxmlformats-officedocument.drawingml.chartshapes+xml"/>
  <Override PartName="/xl/charts/chart28.xml" ContentType="application/vnd.openxmlformats-officedocument.drawingml.chart+xml"/>
  <Override PartName="/xl/drawings/drawing14.xml" ContentType="application/vnd.openxmlformats-officedocument.drawingml.chartshapes+xml"/>
  <Override PartName="/xl/charts/chart29.xml" ContentType="application/vnd.openxmlformats-officedocument.drawingml.chart+xml"/>
  <Override PartName="/xl/drawings/drawing15.xml" ContentType="application/vnd.openxmlformats-officedocument.drawingml.chartshape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6.xml" ContentType="application/vnd.openxmlformats-officedocument.drawingml.chartshapes+xml"/>
  <Override PartName="/xl/charts/chart32.xml" ContentType="application/vnd.openxmlformats-officedocument.drawingml.chart+xml"/>
  <Override PartName="/xl/drawings/drawing17.xml" ContentType="application/vnd.openxmlformats-officedocument.drawingml.chartshapes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ml.chartshape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0.xml" ContentType="application/vnd.openxmlformats-officedocument.drawingml.chartshapes+xml"/>
  <Override PartName="/xl/charts/chart41.xml" ContentType="application/vnd.openxmlformats-officedocument.drawingml.chart+xml"/>
  <Override PartName="/xl/drawings/drawing21.xml" ContentType="application/vnd.openxmlformats-officedocument.drawingml.chartshapes+xml"/>
  <Override PartName="/xl/charts/chart42.xml" ContentType="application/vnd.openxmlformats-officedocument.drawingml.chart+xml"/>
  <Override PartName="/xl/drawings/drawing22.xml" ContentType="application/vnd.openxmlformats-officedocument.drawingml.chartshapes+xml"/>
  <Override PartName="/xl/charts/chart43.xml" ContentType="application/vnd.openxmlformats-officedocument.drawingml.chart+xml"/>
  <Override PartName="/xl/drawings/drawing23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4.xml" ContentType="application/vnd.openxmlformats-officedocument.drawingml.chartshape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5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6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KOSOV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<sst xmlns="http://schemas.openxmlformats.org/spreadsheetml/2006/main" count="6316" uniqueCount="2914">
  <si>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</si>
  <si>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</si>
  <si>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</si>
  <si>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</si>
  <si>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</si>
  <si>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</si>
  <si>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</si>
  <si>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</si>
  <si>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</si>
  <si>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</si>
  <si>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</si>
  <si>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</si>
  <si>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</si>
  <si>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</si>
  <si>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</si>
  <si>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</si>
  <si>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</si>
  <si>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</si>
  <si>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</si>
  <si>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</si>
  <si>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</si>
  <si>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</si>
  <si>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</si>
  <si>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</si>
  <si>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</si>
  <si>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</si>
  <si>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</si>
  <si>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</si>
  <si>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</si>
  <si>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</si>
  <si>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</si>
  <si>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</si>
  <si>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</si>
  <si>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</si>
  <si>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</si>
  <si>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</si>
  <si>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</si>
  <si>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</si>
  <si>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</si>
  <si>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</si>
  <si>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</si>
  <si>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</si>
  <si>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</si>
  <si>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</si>
  <si>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</si>
  <si>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</si>
  <si>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</si>
  <si>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</si>
  <si>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</si>
  <si>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</si>
  <si>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</si>
  <si>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</si>
  <si>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</si>
  <si>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</si>
  <si>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</si>
  <si>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</si>
  <si>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</si>
  <si>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</si>
  <si>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</si>
  <si>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</si>
  <si>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</si>
  <si>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</si>
  <si>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</si>
  <si>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</si>
  <si>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</si>
  <si>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</si>
  <si>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</si>
  <si>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</si>
  <si>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</si>
  <si>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</si>
  <si>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</si>
  <si>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</si>
  <si>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</si>
  <si>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</si>
  <si>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</si>
  <si>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</si>
  <si>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</si>
  <si>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</si>
  <si>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</si>
  <si>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</si>
  <si>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</si>
  <si>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</si>
  <si>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</si>
  <si>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</si>
  <si>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</si>
  <si>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</si>
  <si>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</si>
  <si>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</si>
  <si>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</si>
  <si>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</si>
  <si>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</si>
  <si>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</si>
  <si>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</si>
  <si>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</si>
  <si>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</si>
  <si>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</si>
  <si>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</si>
  <si>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</si>
  <si>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</si>
  <si>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</si>
  <si>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</si>
  <si>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</si>
  <si>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</si>
  <si>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</si>
  <si>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</si>
  <si>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</si>
  <si>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</si>
  <si>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</si>
  <si>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</si>
  <si>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</si>
  <si>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</si>
  <si>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</si>
  <si>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</si>
  <si>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</si>
  <si>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</si>
  <si>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</si>
  <si>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</si>
  <si>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</si>
  <si>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</si>
  <si>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</si>
  <si>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</si>
  <si>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</si>
  <si>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</si>
  <si>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</si>
  <si>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</si>
  <si>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</si>
  <si>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</si>
  <si>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</si>
  <si>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</si>
  <si>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</si>
  <si>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</si>
  <si>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</si>
  <si>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</si>
  <si>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</si>
  <si>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</si>
  <si>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</si>
  <si>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</si>
  <si>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</si>
  <si>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</si>
  <si>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</si>
  <si>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</si>
  <si>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</si>
  <si>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</si>
  <si>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</si>
  <si>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</si>
  <si>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</si>
  <si>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</si>
  <si>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</si>
  <si>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</si>
  <si>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</si>
  <si>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</si>
  <si>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</si>
  <si>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</si>
  <si>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</si>
  <si>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</si>
  <si>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</si>
  <si>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</si>
  <si>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</si>
  <si>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</si>
  <si>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</si>
  <si>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</si>
  <si>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</si>
  <si>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</si>
  <si>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</si>
  <si>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</si>
  <si>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</si>
  <si>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</si>
  <si>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</si>
  <si>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</si>
  <si>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</si>
  <si>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</si>
  <si>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</si>
  <si>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</si>
  <si>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</si>
  <si>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</si>
  <si>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</si>
  <si>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</si>
  <si>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</si>
  <si>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</si>
  <si>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</si>
  <si>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</si>
  <si>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</si>
  <si>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</si>
  <si>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</si>
  <si>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</si>
  <si>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</si>
  <si>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</si>
  <si>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</si>
  <si>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</si>
  <si>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</si>
  <si>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</si>
  <si>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</si>
  <si>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</si>
  <si>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</si>
  <si>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</si>
  <si>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</si>
  <si>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</si>
  <si>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</si>
  <si>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</si>
  <si>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</si>
  <si>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</si>
  <si>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</si>
  <si>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</si>
  <si>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</si>
  <si>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</si>
  <si>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</si>
  <si>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</si>
  <si>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</si>
  <si>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</si>
  <si>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</si>
  <si>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</si>
  <si>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</si>
  <si>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</si>
  <si>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</si>
  <si>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</si>
  <si>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</si>
  <si>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</si>
  <si>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</si>
  <si>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</si>
  <si>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</si>
  <si>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</si>
  <si>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</si>
  <si>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</si>
  <si>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</si>
  <si>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</si>
  <si>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</si>
  <si>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</si>
  <si>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</si>
  <si>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</si>
  <si>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</si>
  <si>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</si>
  <si>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</si>
  <si>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</si>
  <si>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</si>
  <si>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</si>
  <si>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</si>
  <si>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</si>
  <si>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</si>
  <si>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</si>
  <si>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</si>
  <si>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</si>
  <si>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</si>
  <si>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</si>
  <si>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</si>
  <si>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</si>
  <si>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</si>
  <si>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</si>
  <si>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</si>
  <si>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</si>
  <si>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</si>
  <si>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</si>
  <si>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</si>
  <si>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</si>
  <si>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</si>
  <si>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</si>
  <si>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</si>
  <si>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</si>
  <si>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</si>
  <si>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</si>
  <si>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</si>
  <si>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</si>
  <si>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</si>
  <si>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</si>
  <si>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</si>
  <si>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</si>
  <si>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</si>
  <si>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</si>
  <si>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</si>
  <si>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</si>
  <si>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</si>
  <si>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</si>
  <si>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</si>
  <si>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</si>
  <si>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</si>
  <si>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</si>
  <si>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</si>
  <si>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</si>
  <si>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</si>
  <si>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</si>
  <si>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</si>
  <si>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</si>
  <si>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</si>
  <si>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</si>
  <si>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</si>
  <si>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</si>
  <si>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</si>
  <si>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</si>
  <si>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</si>
  <si>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</si>
  <si>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</si>
  <si>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</si>
  <si>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</si>
  <si>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</si>
  <si>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</si>
  <si>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</si>
  <si>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</si>
  <si>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</si>
  <si>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</si>
  <si>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</si>
  <si>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</si>
  <si>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</si>
  <si>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</si>
  <si>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</si>
  <si>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</si>
  <si>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</si>
  <si>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</si>
  <si>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</si>
  <si>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</si>
  <si>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</si>
  <si>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</si>
  <si>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</si>
  <si>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</si>
  <si>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</si>
  <si>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</si>
  <si>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</si>
  <si>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</si>
  <si>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</si>
  <si>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</si>
  <si>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</si>
  <si>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</si>
  <si>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</si>
  <si>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</si>
  <si>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</si>
  <si>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</si>
  <si>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</si>
  <si>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</si>
  <si>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</si>
  <si>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</si>
  <si>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</si>
  <si>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</si>
  <si>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</si>
  <si>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</si>
  <si>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</si>
  <si>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</si>
  <si>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</si>
  <si>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</si>
  <si>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</si>
  <si>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</si>
  <si>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</si>
  <si>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</si>
  <si>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</si>
  <si>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</si>
  <si>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</si>
  <si>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</si>
  <si>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</si>
  <si>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</si>
  <si>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</si>
  <si>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</si>
  <si>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</si>
  <si>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</si>
  <si>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</si>
  <si>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</si>
  <si>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</si>
  <si>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</si>
  <si>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</si>
  <si>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</si>
  <si>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</si>
  <si>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</si>
  <si>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</si>
  <si>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</si>
  <si>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</si>
  <si>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</si>
  <si>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</si>
  <si>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</si>
  <si>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</si>
  <si>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</si>
  <si>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</si>
  <si>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</si>
  <si>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</si>
  <si>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</si>
  <si>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</si>
  <si>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</si>
  <si>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</si>
  <si>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</si>
  <si>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</si>
  <si>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</si>
  <si>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</si>
  <si>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</si>
  <si>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</si>
  <si>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</si>
  <si>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</si>
  <si>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</si>
  <si>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</si>
  <si>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</si>
  <si>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</si>
  <si>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</si>
  <si>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</si>
  <si>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</si>
  <si>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</si>
  <si>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</si>
  <si>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</si>
  <si>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</si>
  <si>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</si>
  <si>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</si>
  <si>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</si>
  <si>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</si>
  <si>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</si>
  <si>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</si>
  <si>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</si>
  <si>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</si>
  <si>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</si>
  <si>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</si>
  <si>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</si>
  <si>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</si>
  <si>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</si>
  <si>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</si>
  <si>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</si>
  <si>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</si>
  <si>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</si>
  <si>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</si>
  <si>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</si>
  <si>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</si>
  <si>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</si>
  <si>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</si>
  <si>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</si>
  <si>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</si>
  <si>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</si>
  <si>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</si>
  <si>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</si>
  <si>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</si>
  <si>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</si>
  <si>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</si>
  <si>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</si>
  <si>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</si>
  <si>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</si>
  <si>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</si>
  <si>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</si>
  <si>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</si>
  <si>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</si>
  <si>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</si>
  <si>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</si>
  <si>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</si>
  <si>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</si>
  <si>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</si>
  <si>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</si>
  <si>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</si>
  <si>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</si>
  <si>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</si>
  <si>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</si>
  <si>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</si>
  <si>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</si>
  <si>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</si>
  <si>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</si>
  <si>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</si>
  <si>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</si>
  <si>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</si>
  <si>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</si>
  <si>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</si>
  <si>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</si>
  <si>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</si>
  <si>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</si>
  <si>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</si>
  <si>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</si>
  <si>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</si>
  <si>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</si>
  <si>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</si>
  <si>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</si>
  <si>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</si>
  <si>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</si>
  <si>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</si>
  <si>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</si>
  <si>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</si>
  <si>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</si>
  <si>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</si>
  <si>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</si>
  <si>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</si>
  <si>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</si>
  <si>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</si>
  <si>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</si>
  <si>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</si>
  <si>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</si>
  <si>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</si>
  <si>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</si>
  <si>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</si>
  <si>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</si>
  <si>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</si>
  <si>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</si>
  <si>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</si>
  <si>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</si>
  <si>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</si>
  <si>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</si>
  <si>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</si>
  <si>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</si>
  <si>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</si>
  <si>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</si>
  <si>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</si>
  <si>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</si>
  <si>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</si>
  <si>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</si>
  <si>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</si>
  <si>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</si>
  <si>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</si>
  <si>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</si>
  <si>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</si>
  <si>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</si>
  <si>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</si>
  <si>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</si>
  <si>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</si>
  <si>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</si>
  <si>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</si>
  <si>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</si>
  <si>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</si>
  <si>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</si>
  <si>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</si>
  <si>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</si>
  <si>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</si>
  <si>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</si>
  <si>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</si>
  <si>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</si>
  <si>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</si>
  <si>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</si>
  <si>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</si>
  <si>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</si>
  <si>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</si>
  <si>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</si>
  <si>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</si>
  <si>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</si>
  <si>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</si>
  <si>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</si>
  <si>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</si>
  <si>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</si>
  <si>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</si>
  <si>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</si>
  <si>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</si>
  <si>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</si>
  <si>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</si>
  <si>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</si>
  <si>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</si>
  <si>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</si>
  <si>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</si>
  <si>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</si>
  <si>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</si>
  <si>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</si>
  <si>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</si>
  <si>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</si>
  <si>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</si>
  <si>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</si>
  <si>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</si>
  <si>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</si>
  <si>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</si>
  <si>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</si>
  <si>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</si>
  <si>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</si>
  <si>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</si>
  <si>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</si>
  <si>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</si>
  <si>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</si>
  <si>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</si>
  <si>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</si>
  <si>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</si>
  <si>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</si>
  <si>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</si>
  <si>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</si>
  <si>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</si>
  <si>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</si>
  <si>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</si>
  <si>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</si>
  <si>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</si>
  <si>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</si>
  <si>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</si>
  <si>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</si>
  <si>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</si>
  <si>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</si>
  <si>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</si>
  <si>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</si>
  <si>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</si>
  <si>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</si>
  <si>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</si>
  <si>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</si>
  <si>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</si>
  <si>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</si>
  <si>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</si>
  <si>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</si>
  <si>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</si>
  <si>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</si>
  <si>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</si>
  <si>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</si>
  <si>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</si>
  <si>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</si>
  <si>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</si>
  <si>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</si>
  <si>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</si>
  <si>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</si>
  <si>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</si>
  <si>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</si>
  <si>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</si>
  <si>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</si>
  <si>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</si>
  <si>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</si>
  <si>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</si>
  <si>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</si>
  <si>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</si>
  <si>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</si>
  <si>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</si>
  <si>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</si>
  <si>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</si>
  <si>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</si>
  <si>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</si>
  <si>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</si>
  <si>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</si>
  <si>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</si>
  <si>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</si>
  <si>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</si>
  <si>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</si>
  <si>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</si>
  <si>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</si>
  <si>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</si>
  <si>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</si>
  <si>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</si>
  <si>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</si>
  <si>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</si>
  <si>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</si>
  <si>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</si>
  <si>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</si>
  <si>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</si>
  <si>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</si>
  <si>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</si>
  <si>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</si>
  <si>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</si>
  <si>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</si>
  <si>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</si>
  <si>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</si>
  <si>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</si>
  <si>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</si>
  <si>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</si>
  <si>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</si>
  <si>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</si>
  <si>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</si>
  <si>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</si>
  <si>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</si>
  <si>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</si>
  <si>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</si>
  <si>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</si>
  <si>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</si>
  <si>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</si>
  <si>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</si>
  <si>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</si>
  <si>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</si>
  <si>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</si>
  <si>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</si>
  <si>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</si>
  <si>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</si>
  <si>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</si>
  <si>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</si>
  <si>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</si>
  <si>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</si>
  <si>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</si>
  <si>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</si>
  <si>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</si>
  <si>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</si>
  <si>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</si>
  <si>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</si>
  <si>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</si>
  <si>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</si>
  <si>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</si>
  <si>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</si>
  <si>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</si>
  <si>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</si>
  <si>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</si>
  <si>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</si>
  <si>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</si>
  <si>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</si>
  <si>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</si>
  <si>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</si>
  <si>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</si>
  <si>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</si>
  <si>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</si>
  <si>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</si>
  <si>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</si>
  <si>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</si>
  <si>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</si>
  <si>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</si>
  <si>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</si>
  <si>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</si>
  <si>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</si>
  <si>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</si>
  <si>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</si>
  <si>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</si>
  <si>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</si>
  <si>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</si>
  <si>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</si>
  <si>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</si>
  <si>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</si>
  <si>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</si>
  <si>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</si>
  <si>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</si>
  <si>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</si>
  <si>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</si>
  <si>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</si>
  <si>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</si>
  <si>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</si>
  <si>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</si>
  <si>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</si>
  <si>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</si>
  <si>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</si>
  <si>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</si>
  <si>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</si>
  <si>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</si>
  <si>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</si>
  <si>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</si>
  <si>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</si>
  <si>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</si>
  <si>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</si>
  <si>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</si>
  <si>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</si>
  <si>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</si>
  <si>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</si>
  <si>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</si>
  <si>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</si>
  <si>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</si>
  <si>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</si>
  <si>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</si>
  <si>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</si>
  <si>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</si>
  <si>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</si>
  <si>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</si>
  <si>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</si>
  <si>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</si>
  <si>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</si>
  <si>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</si>
  <si>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</si>
  <si>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</si>
  <si>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</si>
  <si>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</si>
  <si>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</si>
  <si>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</si>
  <si>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</si>
  <si>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</si>
  <si>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</si>
  <si>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</si>
  <si>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</si>
  <si>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</si>
  <si>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</si>
  <si>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</si>
  <si>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</si>
  <si>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</si>
  <si>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</si>
  <si>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</si>
  <si>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</si>
  <si>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</si>
  <si>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</si>
  <si>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</si>
  <si>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</si>
  <si>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</si>
  <si>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</si>
  <si>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</si>
  <si>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</si>
  <si>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</si>
  <si>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</si>
  <si>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</si>
  <si>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</si>
  <si>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</si>
  <si>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</si>
  <si>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</si>
  <si>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</si>
  <si>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</si>
  <si>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</si>
  <si>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</si>
  <si>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</si>
  <si>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</si>
  <si>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</si>
  <si>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</si>
  <si>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</si>
  <si>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</si>
  <si>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</si>
  <si>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</si>
  <si>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</si>
  <si>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</si>
  <si>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</si>
  <si>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</si>
  <si>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</si>
  <si>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</si>
  <si>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</si>
  <si>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</si>
  <si>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</si>
  <si>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</si>
  <si>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</si>
  <si>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</si>
  <si>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</si>
  <si>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</si>
  <si>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</si>
  <si>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</si>
  <si>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</si>
  <si>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</si>
  <si>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</si>
  <si>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</si>
  <si>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</si>
  <si>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</si>
  <si>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</si>
  <si>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</si>
  <si>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</si>
  <si>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</si>
  <si>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</si>
  <si>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</si>
  <si>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</si>
  <si>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</si>
  <si>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</si>
  <si>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</si>
  <si>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</si>
  <si>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</si>
  <si>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</si>
  <si>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</si>
  <si>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</si>
  <si>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</si>
  <si>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</si>
  <si>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</si>
  <si>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</si>
  <si>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</si>
  <si>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</si>
  <si>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</si>
  <si>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</si>
  <si>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</si>
  <si>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</si>
  <si>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</si>
  <si>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</si>
  <si>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</si>
  <si>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</si>
  <si>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</si>
  <si>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</si>
  <si>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</si>
  <si>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</si>
  <si>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</si>
  <si>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</si>
  <si>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</si>
  <si>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</si>
  <si>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</si>
  <si>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</si>
  <si>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</si>
  <si>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</si>
  <si>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</si>
  <si>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</si>
  <si>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</si>
  <si>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</si>
  <si>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</si>
  <si>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</si>
  <si>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</si>
  <si>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</si>
  <si>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</si>
  <si>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</si>
  <si>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</si>
  <si>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</si>
  <si>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</si>
  <si>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</si>
  <si>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</si>
  <si>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</si>
  <si>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</si>
  <si>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</si>
  <si>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</si>
  <si>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</si>
  <si>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</si>
  <si>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</si>
  <si>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</si>
  <si>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</si>
  <si>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</si>
  <si>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</si>
  <si>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</si>
  <si>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</si>
  <si>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</si>
  <si>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</si>
  <si>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</si>
  <si>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</si>
  <si>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</si>
  <si>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</si>
  <si>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</si>
  <si>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</si>
  <si>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</si>
  <si>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</si>
  <si>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</si>
  <si>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</si>
  <si>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</si>
  <si>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</si>
  <si>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</si>
  <si>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</si>
  <si>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</si>
  <si>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</si>
  <si>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</si>
  <si>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</si>
  <si>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</si>
  <si>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</si>
  <si>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</si>
  <si>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</si>
  <si>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</si>
  <si>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</si>
  <si>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</si>
  <si>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</si>
  <si>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</si>
  <si>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</si>
  <si>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</si>
  <si>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</si>
  <si>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</si>
  <si>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</si>
  <si>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</si>
  <si>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</si>
  <si>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</si>
  <si>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</si>
  <si>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</si>
  <si>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</si>
  <si>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</si>
  <si>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</si>
  <si>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</si>
  <si>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</si>
  <si>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</si>
  <si>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</si>
  <si>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</si>
  <si>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</si>
  <si>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</si>
  <si>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</si>
  <si>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</si>
  <si>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</si>
  <si>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</si>
  <si>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</si>
  <si>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</si>
  <si>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</si>
  <si>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</si>
  <si>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</si>
  <si>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</si>
  <si>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</si>
  <si>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</si>
  <si>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</si>
  <si>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</si>
  <si>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</si>
  <si>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</si>
  <si>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</si>
  <si>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</si>
  <si>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</si>
  <si>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</si>
  <si>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</si>
  <si>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</si>
  <si>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</si>
  <si>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</si>
  <si>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</si>
  <si>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</si>
  <si>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</si>
  <si>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</si>
  <si>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</si>
  <si>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</si>
  <si>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</si>
  <si>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</si>
  <si>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</si>
  <si>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</si>
  <si>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</si>
  <si>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</si>
  <si>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</si>
  <si>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</si>
  <si>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</si>
  <si>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</si>
  <si>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</si>
  <si>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</si>
  <si>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</si>
  <si>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</si>
  <si>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</si>
  <si>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</si>
  <si>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</si>
  <si>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</si>
  <si>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</si>
  <si>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</si>
  <si>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</si>
  <si>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</si>
  <si>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</si>
  <si>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</si>
  <si>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</si>
  <si>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</si>
  <si>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</si>
  <si>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</si>
  <si>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</si>
  <si>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</si>
  <si>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</si>
  <si>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</si>
  <si>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</si>
  <si>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</si>
  <si>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</si>
  <si>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</si>
  <si>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</si>
  <si>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</si>
  <si>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</si>
  <si>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</si>
  <si>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</si>
  <si>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</si>
  <si>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</si>
  <si>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</si>
  <si>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</si>
  <si>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</si>
  <si>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</si>
  <si>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</si>
  <si>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</si>
  <si>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</si>
  <si>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</si>
  <si>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</si>
  <si>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</si>
  <si>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</si>
  <si>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</si>
  <si>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</si>
  <si>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</si>
  <si>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</si>
  <si>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</si>
  <si>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</si>
  <si>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</si>
  <si>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</si>
  <si>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</si>
  <si>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</si>
  <si>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</si>
  <si>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</si>
  <si>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</si>
  <si>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</si>
  <si>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</si>
  <si>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</si>
  <si>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</si>
  <si>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</si>
  <si>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</si>
  <si>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</si>
  <si>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</si>
  <si>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</si>
  <si>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</si>
  <si>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</si>
  <si>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</si>
  <si>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</si>
  <si>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</si>
  <si>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</si>
  <si>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</si>
  <si>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</si>
  <si>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</si>
  <si>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</si>
  <si>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</si>
  <si>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</si>
  <si>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</si>
  <si>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</si>
  <si>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</si>
  <si>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</si>
  <si>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</si>
  <si>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</si>
  <si>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</si>
  <si>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</si>
  <si>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</si>
  <si>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</si>
  <si>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</si>
  <si>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</si>
  <si>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</si>
  <si>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</si>
  <si>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</si>
  <si>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</si>
  <si>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</si>
  <si>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</si>
  <si>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</si>
  <si>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</si>
  <si>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</si>
  <si>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</si>
  <si>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</si>
  <si>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</si>
  <si>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</si>
  <si>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</si>
  <si>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</si>
  <si>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</si>
  <si>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</si>
  <si>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</si>
  <si>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</si>
  <si>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</si>
  <si>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</si>
  <si>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</si>
  <si>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</si>
  <si>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</si>
  <si>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</si>
  <si>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</si>
  <si>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</si>
  <si>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</si>
  <si>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</si>
  <si>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</si>
  <si>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</si>
  <si>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</si>
  <si>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</si>
  <si>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</si>
  <si>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</si>
  <si>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</si>
  <si>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</si>
  <si>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</si>
  <si>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</si>
  <si>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</si>
  <si>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</si>
  <si>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</si>
  <si>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</si>
  <si>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</si>
  <si>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</si>
  <si>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</si>
  <si>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</si>
  <si>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</si>
  <si>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</si>
  <si>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</si>
  <si>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</si>
  <si>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</si>
  <si>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</si>
  <si>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</si>
  <si>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</si>
  <si>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</si>
  <si>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</si>
  <si>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</si>
  <si>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</si>
  <si>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</si>
  <si>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</si>
  <si>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</si>
  <si>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</si>
  <si>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</si>
  <si>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</si>
  <si>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</si>
  <si>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</si>
  <si>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</si>
  <si>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</si>
  <si>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</si>
  <si>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</si>
  <si>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</si>
  <si>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</si>
  <si>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</si>
  <si>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</si>
  <si>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</si>
  <si>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</si>
  <si>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</si>
  <si>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</si>
  <si>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</si>
  <si>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</si>
  <si>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</si>
  <si>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</si>
  <si>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</si>
  <si>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</si>
  <si>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</si>
  <si>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</si>
  <si>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</si>
  <si>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</si>
  <si>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</si>
  <si>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</si>
  <si>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</si>
  <si>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</si>
  <si>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</si>
  <si>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</si>
  <si>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</si>
  <si>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</si>
  <si>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</si>
  <si>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</si>
  <si>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</si>
  <si>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</si>
  <si>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</si>
  <si>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</si>
  <si>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</si>
  <si>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</si>
  <si>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</si>
  <si>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</si>
  <si>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</si>
  <si>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</si>
  <si>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</si>
  <si>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</si>
  <si>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</si>
  <si>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</si>
  <si>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</si>
  <si>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</si>
  <si>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</si>
  <si>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</si>
  <si>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</si>
  <si>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</si>
  <si>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</si>
  <si>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</si>
  <si>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</si>
  <si>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</si>
  <si>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</si>
  <si>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</si>
  <si>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</si>
  <si>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</si>
  <si>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</si>
  <si>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</si>
  <si>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</si>
  <si>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</si>
  <si>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</si>
  <si>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</si>
  <si>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</si>
  <si>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</si>
  <si>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</si>
  <si>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</si>
  <si>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</si>
  <si>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</si>
  <si>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</si>
  <si>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</si>
  <si>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</si>
  <si>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</si>
  <si>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</si>
  <si>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</si>
  <si>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</si>
  <si>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</si>
  <si>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</si>
  <si>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</si>
  <si>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</si>
  <si>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</si>
  <si>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</si>
  <si>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</si>
  <si>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</si>
  <si>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</si>
  <si>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</si>
  <si>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</si>
  <si>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</si>
  <si>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</si>
  <si>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</si>
  <si>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</si>
  <si>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</si>
  <si>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</si>
  <si>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</si>
  <si>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</si>
  <si>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</si>
  <si>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</si>
  <si>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</si>
  <si>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</si>
  <si>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</si>
  <si>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</si>
  <si>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</si>
  <si>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</si>
  <si>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</si>
  <si>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</si>
  <si>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</si>
  <si>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</si>
  <si>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</si>
  <si>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</si>
  <si>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</si>
  <si>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</si>
  <si>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</si>
  <si>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</si>
  <si>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</si>
  <si>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</si>
  <si>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</si>
  <si>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</si>
  <si>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</si>
  <si>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</si>
  <si>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</si>
  <si>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</si>
  <si>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</si>
  <si>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</si>
  <si>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</si>
  <si>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</si>
  <si>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</si>
  <si>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</si>
  <si>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</si>
  <si>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</si>
  <si>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</si>
  <si>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</si>
  <si>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</si>
  <si>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</si>
  <si>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</si>
  <si>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</si>
  <si>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</si>
  <si>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</si>
  <si>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</si>
  <si>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</si>
  <si>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</si>
  <si>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</si>
  <si>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</si>
  <si>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</si>
  <si>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</si>
  <si>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</si>
  <si>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</si>
  <si>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</si>
  <si>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</si>
  <si>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</si>
  <si>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</si>
  <si>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</si>
  <si>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</si>
  <si>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</si>
  <si>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</si>
  <si>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</si>
  <si>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</si>
  <si>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</si>
  <si>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</si>
  <si>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</si>
  <si>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</si>
  <si>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</si>
  <si>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</si>
  <si>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</si>
  <si>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</si>
  <si>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</si>
  <si>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</si>
  <si>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</si>
  <si>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</si>
  <si>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</si>
  <si>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</si>
  <si>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</si>
  <si>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</si>
  <si>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</si>
  <si>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</si>
  <si>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</si>
  <si>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</si>
  <si>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</si>
  <si>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</si>
  <si>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</si>
  <si>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</si>
  <si>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</si>
  <si>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</si>
  <si>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</si>
  <si>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</si>
  <si>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</si>
  <si>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</si>
  <si>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</si>
  <si>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</si>
  <si>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</si>
  <si>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</si>
  <si>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</si>
  <si>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</si>
  <si>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</si>
  <si>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</si>
  <si>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</si>
  <si>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</si>
  <si>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</si>
  <si>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</si>
  <si>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</si>
  <si>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</si>
  <si>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</si>
  <si>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</si>
  <si>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</si>
  <si>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</si>
  <si>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</si>
  <si>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</si>
  <si>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</si>
  <si>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</si>
  <si>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</si>
  <si>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</si>
  <si>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</si>
  <si>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</si>
  <si>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</si>
  <si>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</si>
  <si>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</si>
  <si>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</si>
  <si>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</si>
  <si>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</si>
  <si>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</si>
  <si>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</si>
  <si>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</si>
  <si>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</si>
  <si>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</si>
  <si>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</si>
  <si>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</si>
  <si>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</si>
  <si>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</si>
  <si>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</si>
  <si>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</si>
  <si>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</si>
  <si>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</si>
  <si>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</si>
  <si>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</si>
  <si>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</si>
  <si>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</si>
  <si>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</si>
  <si>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</si>
  <si>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</si>
  <si>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</si>
  <si>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</si>
  <si>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</si>
  <si>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</si>
  <si>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</si>
  <si>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</si>
  <si>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</si>
  <si>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</si>
  <si>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</si>
  <si>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</si>
  <si>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</si>
  <si>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</si>
  <si>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</si>
  <si>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</si>
  <si>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</si>
  <si>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</si>
  <si>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</si>
  <si>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</si>
  <si>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</si>
  <si>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</si>
  <si>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</si>
  <si>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</si>
  <si>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</si>
  <si>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</si>
  <si>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</si>
  <si>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</si>
  <si>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</si>
  <si>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</si>
  <si>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</si>
  <si>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</si>
  <si>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</si>
  <si>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</si>
  <si>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</si>
  <si>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</si>
  <si>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</si>
  <si>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</si>
  <si>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</si>
  <si>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</si>
  <si>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</si>
  <si>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</si>
  <si>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</si>
  <si>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</si>
  <si>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</si>
  <si>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</si>
  <si>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</si>
  <si>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</si>
  <si>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</si>
  <si>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</si>
  <si>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</si>
  <si>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</si>
  <si>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</si>
  <si>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</si>
  <si>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</si>
  <si>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</si>
  <si>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</si>
  <si>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</si>
  <si>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</si>
  <si>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</si>
  <si>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</si>
  <si>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</si>
  <si>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</si>
  <si>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</si>
  <si>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</si>
  <si>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</si>
  <si>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</si>
  <si>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</si>
  <si>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</si>
  <si>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</si>
  <si>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</si>
  <si>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</si>
  <si>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</si>
  <si>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</si>
  <si>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</si>
  <si>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</si>
  <si>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</si>
  <si>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</si>
  <si>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</si>
  <si>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</si>
  <si>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</si>
  <si>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</si>
  <si>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</si>
  <si>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</si>
  <si>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</si>
  <si>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</si>
  <si>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</si>
  <si>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</si>
  <si>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</si>
  <si>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</si>
  <si>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</si>
  <si>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</si>
  <si>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</si>
  <si>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</si>
  <si>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</si>
  <si>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</si>
  <si>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</si>
  <si>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</si>
  <si>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</si>
  <si>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</si>
  <si>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</si>
  <si>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</si>
  <si>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</si>
  <si>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</si>
  <si>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</si>
  <si>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</si>
  <si>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</si>
  <si>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</si>
  <si>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</si>
  <si>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</si>
  <si>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</si>
  <si>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</si>
  <si>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</si>
  <si>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</si>
  <si>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</si>
  <si>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</si>
  <si>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</si>
  <si>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</si>
  <si>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</si>
  <si>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</si>
  <si>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</si>
  <si>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</si>
  <si>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</si>
  <si>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</si>
  <si>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</si>
  <si>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</si>
  <si>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</si>
  <si>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</si>
  <si>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</si>
  <si>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</si>
  <si>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</si>
  <si>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</si>
  <si>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</si>
  <si>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</si>
  <si>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</si>
  <si>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</si>
  <si>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</si>
  <si>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</si>
  <si>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</si>
  <si>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</si>
  <si>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</si>
  <si>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</si>
  <si>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</si>
  <si>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</si>
  <si>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</si>
  <si>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</si>
  <si>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</si>
  <si>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</si>
  <si>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</si>
  <si>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</si>
  <si>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</si>
  <si>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</si>
  <si>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</si>
  <si>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</si>
  <si>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</si>
  <si>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</si>
  <si>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</si>
  <si>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</si>
  <si>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</si>
  <si>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</si>
  <si>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</si>
  <si>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</si>
  <si>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</si>
  <si>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</si>
  <si>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</si>
  <si>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</si>
  <si>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</si>
  <si>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</si>
  <si>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</si>
  <si>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</si>
  <si>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</si>
  <si>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</si>
  <si>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</si>
  <si>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</si>
  <si>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</si>
  <si>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</si>
  <si>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</si>
  <si>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</si>
  <si>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</si>
  <si>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</si>
  <si>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</si>
  <si>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</si>
  <si>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</si>
  <si>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</si>
  <si>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</si>
  <si>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</si>
  <si>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</si>
  <si>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</si>
  <si>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</si>
  <si>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</si>
  <si>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</si>
  <si>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</si>
  <si>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</si>
  <si>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</si>
  <si>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</si>
  <si>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</si>
  <si>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</si>
  <si>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</si>
  <si>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</si>
  <si>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</si>
  <si>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</si>
  <si>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</si>
  <si>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</si>
  <si>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</si>
  <si>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</si>
  <si>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</si>
  <si>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</si>
  <si>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</si>
  <si>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</si>
  <si>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</si>
  <si>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</si>
  <si>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</si>
  <si>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</si>
  <si>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</si>
  <si>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</si>
  <si>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</si>
  <si>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</si>
  <si>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</si>
  <si>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</si>
  <si>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</si>
  <si>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</si>
  <si>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</si>
  <si>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</si>
  <si>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</si>
  <si>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</si>
  <si>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</si>
  <si>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</si>
  <si>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</si>
  <si>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</si>
  <si>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</si>
  <si>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</si>
  <si>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</si>
  <si>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</si>
  <si>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</si>
  <si>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</si>
  <si>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</si>
  <si>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</si>
  <si>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</si>
  <si>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</si>
  <si>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</si>
  <si>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</si>
  <si>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</si>
  <si>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</si>
  <si>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</si>
  <si>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</si>
  <si>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</si>
  <si>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</si>
  <si>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</si>
  <si>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</si>
  <si>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</si>
  <si>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</si>
  <si>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</si>
  <si>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</si>
  <si>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</si>
  <si>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</si>
  <si>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</si>
  <si>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</si>
  <si>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</si>
  <si>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</si>
  <si>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</si>
  <si>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</si>
  <si>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</si>
  <si>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</si>
  <si>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</si>
  <si>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</si>
  <si>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</si>
  <si>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</si>
  <si>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</si>
  <si>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</si>
  <si>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</si>
  <si>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</si>
  <si>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</si>
  <si>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</si>
  <si>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</si>
  <si>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</si>
  <si>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</si>
  <si>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</si>
  <si>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</si>
  <si>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</si>
  <si>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</si>
  <si>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</si>
  <si>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</si>
  <si>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</si>
  <si>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</si>
  <si>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</si>
  <si>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</si>
  <si>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</si>
  <si>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</si>
  <si>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</si>
  <si>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</si>
  <si>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</si>
  <si>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</si>
  <si>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</si>
  <si>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</si>
  <si>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</si>
  <si>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</si>
  <si>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</si>
  <si>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</si>
  <si>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</si>
  <si>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</si>
  <si>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</si>
  <si>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</si>
  <si>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</si>
  <si>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</si>
  <si>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</si>
  <si>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</si>
  <si>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</si>
  <si>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</si>
  <si>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</si>
  <si>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</si>
  <si>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</si>
  <si>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</si>
  <si>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</si>
  <si>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</si>
  <si>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</si>
  <si>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</si>
  <si>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</si>
  <si>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</si>
  <si>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</si>
  <si>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</si>
  <si>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</si>
  <si>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</si>
  <si>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</si>
  <si>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</si>
  <si>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</si>
  <si>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</si>
  <si>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</si>
  <si>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</si>
  <si>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</si>
  <si>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</si>
  <si>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</si>
  <si>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</si>
  <si>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</si>
  <si>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</si>
  <si>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</si>
  <si>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</si>
  <si>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</si>
  <si>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</si>
  <si>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</si>
  <si>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</si>
  <si>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</si>
  <si>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</si>
  <si>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</si>
  <si>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</si>
  <si>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</si>
  <si>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</si>
  <si>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</si>
  <si>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</si>
  <si>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</si>
  <si>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</si>
  <si>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</si>
  <si>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</si>
  <si>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</si>
  <si>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</si>
  <si>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</si>
  <si>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</si>
  <si>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</si>
  <si>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</si>
  <si>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</si>
  <si>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</si>
  <si>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</si>
  <si>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</si>
  <si>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</si>
  <si>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</si>
  <si>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</si>
  <si>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</si>
  <si>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</si>
  <si>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</si>
  <si>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</si>
  <si>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</si>
  <si>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</si>
  <si>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</si>
  <si>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</si>
  <si>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</si>
  <si>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</si>
  <si>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</si>
  <si>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</si>
  <si>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</si>
  <si>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</si>
  <si>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</si>
  <si>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</si>
  <si>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</si>
  <si>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</si>
  <si>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</si>
  <si>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</si>
  <si>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</si>
  <si>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</si>
  <si>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</si>
  <si>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</si>
  <si>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</si>
  <si>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</si>
  <si>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</si>
  <si>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</si>
  <si>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</si>
  <si>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</si>
  <si>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</si>
  <si>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</si>
  <si>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</si>
  <si>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</si>
  <si>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</si>
  <si>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</si>
  <si>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</si>
  <si>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</si>
  <si>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</si>
  <si>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</si>
  <si>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</si>
  <si>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</si>
  <si>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</si>
  <si>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</si>
  <si>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</si>
  <si>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</si>
  <si>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</si>
  <si>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</si>
  <si>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</si>
  <si>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</si>
  <si>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</si>
  <si>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</si>
  <si>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</si>
  <si>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</si>
  <si>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</si>
  <si>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</si>
  <si>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</si>
  <si>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</si>
  <si>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</si>
  <si>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</si>
  <si>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</si>
  <si>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</si>
  <si>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</si>
  <si>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</si>
  <si>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</si>
  <si>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</si>
  <si>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</si>
  <si>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</si>
  <si>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</si>
  <si>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</si>
  <si>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</si>
  <si>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</si>
  <si>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</si>
  <si>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</si>
  <si>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</si>
  <si>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</si>
  <si>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</si>
  <si>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</si>
  <si>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</si>
  <si>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</si>
  <si>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</si>
  <si>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</si>
  <si>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</si>
  <si>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</si>
  <si>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</si>
  <si>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</si>
  <si>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</si>
  <si>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</si>
  <si>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</si>
  <si>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</si>
  <si>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</si>
  <si>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</si>
  <si>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</si>
  <si>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</si>
  <si>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</si>
  <si>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</si>
  <si>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</si>
  <si>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</si>
  <si>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</si>
  <si>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</si>
  <si>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</si>
  <si>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</si>
  <si>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</si>
  <si>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</si>
  <si>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</si>
  <si>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</si>
  <si>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</si>
  <si>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</si>
  <si>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</si>
  <si>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</si>
  <si>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</si>
  <si>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</si>
  <si>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</si>
  <si>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</si>
  <si>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</si>
  <si>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</si>
  <si>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</si>
  <si>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</si>
  <si>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</si>
  <si>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</si>
  <si>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</si>
  <si>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</si>
  <si>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</si>
  <si>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</si>
  <si>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</si>
  <si>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</si>
  <si>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</si>
  <si>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</si>
  <si>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</si>
  <si>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</si>
  <si>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</si>
  <si>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</si>
  <si>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</si>
  <si>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</si>
  <si>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</si>
  <si>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</si>
  <si>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</si>
  <si>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</si>
  <si>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</si>
  <si>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</si>
  <si>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</si>
  <si>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</si>
  <si>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</si>
  <si>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</si>
  <si>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</si>
  <si>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</si>
  <si>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</si>
  <si>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</si>
  <si>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</si>
  <si>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</si>
  <si>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</si>
  <si>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</si>
  <si>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</si>
  <si>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</si>
  <si>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</si>
  <si>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</si>
  <si>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</si>
  <si>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</si>
  <si>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</si>
  <si>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</si>
  <si>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</si>
  <si>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</si>
  <si>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</si>
  <si>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</si>
  <si>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</si>
  <si>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</si>
  <si>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</si>
  <si>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</si>
  <si>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</si>
  <si>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</si>
  <si>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</si>
  <si>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</si>
  <si>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</si>
  <si>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</si>
  <si>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</si>
  <si>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</si>
  <si>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</si>
  <si>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</si>
  <si>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</si>
  <si>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</si>
  <si>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</si>
  <si>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</si>
  <si>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</si>
  <si>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</si>
  <si>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</si>
  <si>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</si>
  <si>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</si>
  <si>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</si>
  <si>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</si>
  <si>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</si>
  <si>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</si>
  <si>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</si>
  <si>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</si>
  <si>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</si>
  <si>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</si>
  <si>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</si>
  <si>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</si>
  <si>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</si>
  <si>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</si>
  <si>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</si>
  <si>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</si>
  <si>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</si>
  <si>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</si>
  <si>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</si>
  <si>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</si>
  <si>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</si>
  <si>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</si>
  <si>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</si>
  <si>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</si>
  <si>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</si>
  <si>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</si>
  <si>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</si>
  <si>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</si>
  <si>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</si>
  <si>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</si>
  <si>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</si>
  <si>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</si>
  <si>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</si>
  <si>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</si>
  <si>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</si>
  <si>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</si>
  <si>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</si>
  <si>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</si>
  <si>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</si>
  <si>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</si>
  <si>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</si>
  <si>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</si>
  <si>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</si>
  <si>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</si>
  <si>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</si>
  <si>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</si>
  <si>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</si>
  <si>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</si>
  <si>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</si>
  <si>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</si>
  <si>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</si>
  <si>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</si>
  <si>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</si>
  <si>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</si>
  <si>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</si>
  <si>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</si>
  <si>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</si>
  <si>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</si>
  <si>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</si>
  <si>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</si>
  <si>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</si>
  <si>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</si>
  <si>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</si>
  <si>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</si>
  <si>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</si>
  <si>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</si>
  <si>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</si>
  <si>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</si>
  <si>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</si>
  <si>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</si>
  <si>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</si>
  <si>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</si>
  <si>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</si>
  <si>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</si>
  <si>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</si>
  <si>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</si>
  <si>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</si>
  <si>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</si>
  <si>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</si>
  <si>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</si>
  <si>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</si>
  <si>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</si>
  <si>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</si>
  <si>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</si>
  <si>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</si>
  <si>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</si>
  <si>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</si>
  <si>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</si>
  <si>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</si>
  <si>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</si>
  <si>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</si>
  <si>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</si>
  <si>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</si>
  <si>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</si>
  <si>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</si>
  <si>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</si>
  <si>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</si>
  <si>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</si>
  <si>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</si>
  <si>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</si>
  <si>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</si>
  <si>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</si>
  <si>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</si>
  <si>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</si>
  <si>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</si>
  <si>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</si>
  <si>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</si>
  <si>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</si>
  <si>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</si>
  <si>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</si>
  <si>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</si>
  <si>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</si>
  <si>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</si>
  <si>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</si>
  <si>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</si>
  <si>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</si>
  <si>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</si>
  <si>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</si>
  <si>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</si>
  <si>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</si>
  <si>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</si>
  <si>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</si>
  <si>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</si>
  <si>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</si>
  <si>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</si>
  <si>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</si>
  <si>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</si>
  <si>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</si>
  <si>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</si>
  <si>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</si>
  <si>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</si>
  <si>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</si>
  <si>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</si>
  <si>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</si>
  <si>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</si>
  <si>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</si>
  <si>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</si>
  <si>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</si>
  <si>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</si>
  <si>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</si>
  <si>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</si>
  <si>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</si>
  <si>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</si>
  <si>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</si>
  <si>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</si>
  <si>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</si>
  <si>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</si>
  <si>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</si>
  <si>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</si>
  <si>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</si>
  <si>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</si>
  <si>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</si>
  <si>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</si>
  <si>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</si>
  <si>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</si>
  <si>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</si>
  <si>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</si>
  <si>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</si>
  <si>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</si>
  <si>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</si>
  <si>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</si>
  <si>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</si>
  <si>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</si>
  <si>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</si>
  <si>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</si>
  <si>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</si>
  <si>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</si>
  <si>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</si>
  <si>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</si>
  <si>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</si>
  <si>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</si>
  <si>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</si>
  <si>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</si>
  <si>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</si>
  <si>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</si>
  <si>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</si>
  <si>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</si>
  <si>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</si>
  <si>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</si>
  <si>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</si>
  <si>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</si>
  <si>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</si>
  <si>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</si>
  <si>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</si>
  <si>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</si>
  <si>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</si>
  <si>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</si>
  <si>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</si>
  <si>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</si>
  <si>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</si>
  <si>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</si>
  <si>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</si>
  <si>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</si>
  <si>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</si>
  <si>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</si>
  <si>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</si>
  <si>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</si>
  <si>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</si>
  <si>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</si>
  <si>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</si>
  <si>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</si>
  <si>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</si>
  <si>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</si>
  <si>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</si>
  <si>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</si>
  <si>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</si>
  <si>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</si>
  <si>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</si>
  <si>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</si>
  <si>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</si>
  <si>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</si>
  <si>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</si>
  <si>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</si>
  <si>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</si>
  <si>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</si>
  <si>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</si>
  <si>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</si>
  <si>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</si>
  <si>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</si>
  <si>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</si>
  <si>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</si>
  <si>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</si>
  <si>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</si>
  <si>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</si>
  <si>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</si>
  <si>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</si>
  <si>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</si>
  <si>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</si>
  <si>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</si>
  <si>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</si>
  <si>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</si>
  <si>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</si>
  <si>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</si>
  <si>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</si>
  <si>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</si>
  <si>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</si>
  <si>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</si>
  <si>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</si>
  <si>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</si>
  <si>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</si>
  <si>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</si>
  <si>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</si>
  <si>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</si>
  <si>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</si>
  <si>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</si>
  <si>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</si>
  <si>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</si>
  <si>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</si>
  <si>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</si>
  <si>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</si>
  <si>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</si>
  <si>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</si>
  <si>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</si>
  <si>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</si>
  <si>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</si>
  <si>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</si>
  <si>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</si>
  <si>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</si>
  <si>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</si>
  <si>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</si>
  <si>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</si>
  <si>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</si>
  <si>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</si>
  <si>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</si>
  <si>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</si>
  <si>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</si>
  <si>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</si>
  <si>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</si>
  <si>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</si>
  <si>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</si>
  <si>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</si>
  <si>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</si>
  <si>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</si>
  <si>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</si>
  <si>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</si>
  <si>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</si>
  <si>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</si>
  <si>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</si>
  <si>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</si>
  <si>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</si>
  <si>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</si>
  <si>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</si>
  <si>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</si>
  <si>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</si>
  <si>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</si>
  <si>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</si>
  <si>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</si>
  <si>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</si>
  <si>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</si>
  <si>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</si>
  <si>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</si>
  <si>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</si>
  <si>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</si>
  <si>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</si>
  <si>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</si>
  <si>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</si>
  <si>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</si>
  <si>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</si>
  <si>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</si>
  <si>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</si>
  <si>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</si>
  <si>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</si>
  <si>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</si>
  <si>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</si>
  <si>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</si>
  <si>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</si>
  <si>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</si>
  <si>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</si>
  <si>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</si>
  <si>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</si>
  <si>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</si>
  <si>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</si>
  <si>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</si>
  <si>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</si>
  <si>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</si>
  <si>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</si>
  <si>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</si>
  <si>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</si>
  <si>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</si>
  <si>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</si>
  <si>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</si>
  <si>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</si>
  <si>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</si>
  <si>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</si>
  <si>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</si>
  <si>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</si>
  <si>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</si>
  <si>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</si>
  <si>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</si>
  <si>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</si>
  <si>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</si>
  <si>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</si>
  <si>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</si>
  <si>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</si>
  <si>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</si>
  <si>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</si>
  <si>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</si>
  <si>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</si>
  <si>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</si>
  <si>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</si>
  <si>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</si>
  <si>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</si>
  <si>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</si>
  <si>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</si>
  <si>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</si>
  <si>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</si>
  <si>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</si>
  <si>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</si>
  <si>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</si>
  <si>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</si>
  <si>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</si>
  <si>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</si>
  <si>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</si>
  <si>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</si>
  <si>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</si>
  <si>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</si>
  <si>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</si>
  <si>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</si>
  <si>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</si>
  <si>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</si>
  <si>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</si>
  <si>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</si>
  <si>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</si>
  <si>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</si>
  <si>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</si>
  <si>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</si>
  <si>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</si>
  <si>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</si>
  <si>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</si>
  <si>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</si>
  <si>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</si>
  <si>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</si>
  <si>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</si>
  <si>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</si>
  <si>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</si>
  <si>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</si>
  <si>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</si>
  <si>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</si>
  <si>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</si>
  <si>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</si>
  <si>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</si>
  <si>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</si>
  <si>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</si>
  <si>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</si>
  <si>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</si>
  <si>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</si>
  <si>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</si>
  <si>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</si>
  <si>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</si>
  <si>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</si>
  <si>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</si>
  <si>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</si>
  <si>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</si>
  <si>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</si>
  <si>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</si>
  <si>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</si>
  <si>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</si>
  <si>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</si>
  <si>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</si>
  <si>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</si>
  <si>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</si>
  <si>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</si>
  <si>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</si>
  <si>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</si>
  <si>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</si>
  <si>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</si>
  <si>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</si>
  <si>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</si>
  <si>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</si>
  <si>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</si>
  <si>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</si>
  <si>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</si>
  <si>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</si>
  <si>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</si>
  <si>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</si>
  <si>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</si>
  <si>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</si>
  <si>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</si>
  <si>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</si>
  <si>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</si>
  <si>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</si>
  <si>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</si>
  <si>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</si>
  <si>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</si>
  <si>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</si>
  <si>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</si>
  <si>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</si>
  <si>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</si>
  <si>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</si>
  <si>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</si>
  <si>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</si>
  <si>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</si>
  <si>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</si>
  <si>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</si>
  <si>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</si>
  <si>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</si>
  <si>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</si>
  <si>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</si>
  <si>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</si>
  <si>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</si>
  <si>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</si>
  <si>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</si>
  <si>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</si>
  <si>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</si>
  <si>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</si>
  <si>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</si>
  <si>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</si>
  <si>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</si>
  <si>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</si>
  <si>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</si>
  <si>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</si>
  <si>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</si>
  <si>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</si>
  <si>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</si>
  <si>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</si>
  <si>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</si>
  <si>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</si>
  <si>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</si>
  <si>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</si>
  <si>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</si>
  <si>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</si>
  <si>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</si>
  <si>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</si>
  <si>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</si>
  <si>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</si>
  <si>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</si>
  <si>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</si>
  <si>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</si>
  <si>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</si>
  <si>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</si>
  <si>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</si>
  <si>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</si>
  <si>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</si>
  <si>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</si>
  <si>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</si>
  <si>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</si>
  <si>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</si>
  <si>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</si>
  <si>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</si>
  <si>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</si>
  <si>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</si>
  <si>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</si>
  <si>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</si>
  <si>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</si>
  <si>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</si>
  <si>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</si>
  <si>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</si>
  <si>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</si>
  <si>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</si>
  <si>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</si>
  <si>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</si>
  <si>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</si>
  <si>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</si>
  <si>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</si>
  <si>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</si>
  <si>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</si>
  <si>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</si>
  <si>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</si>
  <si>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</si>
  <si>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</si>
  <si>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</si>
  <si>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</si>
  <si>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</si>
  <si>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</si>
  <si>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</si>
  <si>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</si>
  <si>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</si>
  <si>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</si>
  <si>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</si>
  <si>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</si>
  <si>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</si>
  <si>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</si>
  <si>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</si>
  <si>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</si>
  <si>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</si>
  <si>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</si>
  <si>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</si>
  <si>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</si>
  <si>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</si>
  <si>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</si>
  <si>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</si>
  <si>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</si>
  <si>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</si>
  <si>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</si>
  <si>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</si>
  <si>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</si>
  <si>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</si>
  <si>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</si>
  <si>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</si>
  <si>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</si>
  <si>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</si>
  <si>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</si>
  <si>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</si>
  <si>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</si>
  <si>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</si>
  <si>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</si>
  <si>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</si>
  <si>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</si>
  <si>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</si>
  <si>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</si>
  <si>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</si>
  <si>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</si>
  <si>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</si>
  <si>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</si>
  <si>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</si>
  <si>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</si>
  <si>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</si>
  <si>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</si>
  <si>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</si>
  <si>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</si>
  <si>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</si>
  <si>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</si>
  <si>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</si>
  <si>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</si>
  <si>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</si>
  <si>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</si>
  <si>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</si>
  <si>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</si>
  <si>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</si>
  <si>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</si>
  <si>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</si>
  <si>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</si>
  <si>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</si>
  <si>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</si>
  <si>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</si>
  <si>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</si>
  <si>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</si>
  <si>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</si>
  <si>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</si>
  <si>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</si>
  <si>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</si>
  <si>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</si>
  <si>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</si>
  <si>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</si>
  <si>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</si>
  <si>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</si>
  <si>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</si>
  <si>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</si>
  <si>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</si>
  <si>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</si>
  <si>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</si>
  <si>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</si>
  <si>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</si>
  <si>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</si>
  <si>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</si>
  <si>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</si>
  <si>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</si>
  <si>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</si>
  <si>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</si>
  <si>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</si>
  <si>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</si>
  <si>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</si>
  <si>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</si>
  <si>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</si>
  <si>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</si>
  <si>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</si>
  <si>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</si>
  <si>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</si>
  <si>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</si>
  <si>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</si>
  <si>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</si>
  <si>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</si>
  <si>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</si>
  <si>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</si>
  <si>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</si>
  <si>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</si>
  <si>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</si>
  <si>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</si>
  <si>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</si>
  <si>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</si>
  <si>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</si>
  <si>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</si>
  <si>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</si>
  <si>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</si>
  <si>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</si>
  <si>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</si>
  <si>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</si>
  <si>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</si>
  <si>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</si>
  <si>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</si>
  <si>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</si>
  <si>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</si>
  <si>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</si>
  <si>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</si>
  <si>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</si>
  <si>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</si>
  <si>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</si>
  <si>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</si>
  <si>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</si>
  <si>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</si>
  <si>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</si>
  <si>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</si>
  <si>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</si>
  <si>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</si>
  <si>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</si>
  <si>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</si>
  <si>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</si>
  <si>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</si>
  <si>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</si>
  <si>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</si>
  <si>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</si>
  <si>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</si>
  <si>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</si>
  <si>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</si>
  <si>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</si>
  <si>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</si>
  <si>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</si>
  <si>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</si>
  <si>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</si>
  <si>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</si>
  <si>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</si>
  <si>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</si>
  <si>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</si>
  <si>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</si>
  <si>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</si>
  <si>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</si>
  <si>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</si>
  <si>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</si>
  <si>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</si>
  <si>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</si>
  <si>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</si>
  <si>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</si>
  <si>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</si>
  <si>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</si>
  <si>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</si>
  <si>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</si>
  <si>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</si>
  <si>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</si>
  <si>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</si>
  <si>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</si>
  <si>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</si>
  <si>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</si>
  <si>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</si>
  <si>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</si>
  <si>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</si>
  <si>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</si>
  <si>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</si>
  <si>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</si>
  <si>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</si>
  <si>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</si>
  <si>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</si>
  <si>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</si>
  <si>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</si>
  <si>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</si>
  <si>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</si>
  <si>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</si>
  <si>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</si>
  <si>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</si>
  <si>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</si>
  <si>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</si>
  <si>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</si>
  <si>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</si>
  <si>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</si>
  <si>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</si>
  <si>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</si>
  <si>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</si>
  <si>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</si>
  <si>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</si>
  <si>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</si>
  <si>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</si>
  <si>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</si>
  <si>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</si>
  <si>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</si>
  <si>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</si>
  <si>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</si>
  <si>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</si>
  <si>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</si>
  <si>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</si>
  <si>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</si>
  <si>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</si>
  <si>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</si>
  <si>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</si>
  <si>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</si>
  <si>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</si>
  <si>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</si>
  <si>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</si>
  <si>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</si>
  <si>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</si>
  <si>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</si>
  <si>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</si>
  <si>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</si>
  <si>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</si>
  <si>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</si>
  <si>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</si>
  <si>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</si>
  <si>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</si>
  <si>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</si>
  <si>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</si>
  <si>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</si>
  <si>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</si>
  <si>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</si>
  <si>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</si>
  <si>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</si>
  <si>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</si>
  <si>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</si>
  <si>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</si>
  <si>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</si>
  <si>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</si>
  <si>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</si>
  <si>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</si>
  <si>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</si>
  <si>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</si>
  <si>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</si>
  <si>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</si>
  <si>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</si>
  <si>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</si>
  <si>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</si>
  <si>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</si>
  <si>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</si>
  <si>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</si>
  <si>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</si>
  <si>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</si>
  <si>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</si>
  <si>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</si>
  <si>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</si>
  <si>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</si>
  <si>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</si>
  <si>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</si>
  <si>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</si>
  <si>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</si>
  <si>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</si>
  <si>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</si>
  <si>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</si>
  <si>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</si>
  <si>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</si>
  <si>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</si>
  <si>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</si>
  <si>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</si>
  <si>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</si>
  <si>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</si>
  <si>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</si>
  <si>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</si>
  <si>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</si>
  <si>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</si>
  <si>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</si>
  <si>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</si>
  <si>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</si>
  <si>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</si>
  <si>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</si>
  <si>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</si>
  <si>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</si>
  <si>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</si>
  <si>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</si>
  <si>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</si>
  <si>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</si>
  <si>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</si>
  <si>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</si>
  <si>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</si>
  <si>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</si>
  <si>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</si>
  <si>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</si>
  <si>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</si>
  <si>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</si>
  <si>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</si>
  <si>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</si>
  <si>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</si>
  <si>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</si>
  <si>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</si>
  <si>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</si>
  <si>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</si>
  <si>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</si>
  <si>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</si>
  <si>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</si>
  <si>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</si>
  <si>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</si>
  <si>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</si>
  <si>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</si>
  <si>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</si>
  <si>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</si>
  <si>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</si>
  <si>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</si>
  <si>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</si>
  <si>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</si>
  <si>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</si>
  <si>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</si>
  <si>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</si>
  <si>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</si>
  <si>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</si>
  <si>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</si>
  <si>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</si>
  <si>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</si>
  <si>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</si>
  <si>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</si>
  <si>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</si>
  <si>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</si>
  <si>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</si>
  <si>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</si>
  <si>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</si>
  <si>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</si>
  <si>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</si>
  <si>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</si>
  <si>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</si>
  <si>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</si>
  <si>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</si>
  <si>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</si>
  <si>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</si>
  <si>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</si>
  <si>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</si>
  <si>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</si>
  <si>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</si>
  <si>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</si>
  <si>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</si>
  <si>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</si>
  <si>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</si>
  <si>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</si>
  <si>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</si>
  <si>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</si>
  <si>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</si>
  <si>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</si>
  <si>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</si>
  <si>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</si>
  <si>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</si>
  <si>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</si>
  <si>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</si>
  <si>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</si>
  <si>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</si>
  <si>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</si>
  <si>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</si>
  <si>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</si>
  <si>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</si>
  <si>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</si>
  <si>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</si>
  <si>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</si>
  <si>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</si>
  <si>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</si>
  <si>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</si>
  <si>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</si>
  <si>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</si>
  <si>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</si>
  <si>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</si>
  <si>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</si>
  <si>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</si>
  <si>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</si>
  <si>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</si>
  <si>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</si>
  <si>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</si>
  <si>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</si>
  <si>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</si>
  <si>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</si>
  <si>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</si>
  <si>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</si>
  <si>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</si>
  <si>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</si>
  <si>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</si>
  <si>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</si>
  <si>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</si>
  <si>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</si>
  <si>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</si>
  <si>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</si>
  <si>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</si>
  <si>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</si>
  <si>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</si>
  <si>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</si>
  <si>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</si>
  <si>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</si>
  <si>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</si>
  <si>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</si>
  <si>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</si>
  <si>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</si>
  <si>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</si>
  <si>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</si>
  <si>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</si>
  <si>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</si>
  <si>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</si>
  <si>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</si>
  <si>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</si>
  <si>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</si>
  <si>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</si>
  <si>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</si>
  <si>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</si>
  <si>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</si>
  <si>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</si>
  <si>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</si>
  <si>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</si>
  <si>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</si>
  <si>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</si>
  <si>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</si>
  <si>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</si>
  <si>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</si>
  <si>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</si>
  <si>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</si>
  <si>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</si>
  <si>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</si>
  <si>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</si>
  <si>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</si>
  <si>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</si>
  <si>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</si>
  <si>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</si>
  <si>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</si>
  <si>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</si>
  <si>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</si>
  <si>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</si>
  <si>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</si>
  <si>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</si>
  <si>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</si>
  <si>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</si>
  <si>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</si>
  <si>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</si>
  <si>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</si>
  <si>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</si>
  <si>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</si>
  <si>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</si>
  <si>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</si>
  <si>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</si>
  <si>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</si>
  <si>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</si>
  <si>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</si>
  <si>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</si>
  <si>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</si>
  <si>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</si>
  <si>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</si>
  <si>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</si>
  <si>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</si>
  <si>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</si>
  <si>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</si>
  <si>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</si>
  <si>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</si>
  <si>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</si>
  <si>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</si>
  <si>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</si>
  <si>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</si>
  <si>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</si>
  <si>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</si>
  <si>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</si>
  <si>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</si>
  <si>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</si>
  <si>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</si>
  <si>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</si>
  <si>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</si>
  <si>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</si>
  <si>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</si>
  <si>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</si>
  <si>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</si>
  <si>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</si>
  <si>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</si>
  <si>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</si>
  <si>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</si>
  <si>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</si>
  <si>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</si>
  <si>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</si>
  <si>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</si>
  <si>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</si>
  <si>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</si>
  <si>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</si>
  <si>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</si>
  <si>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</si>
  <si>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</si>
  <si>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</si>
  <si>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</si>
  <si>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</si>
  <si>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</si>
  <si>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</si>
  <si>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</si>
  <si>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</si>
  <si>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</si>
  <si>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</si>
  <si>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</si>
  <si>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</si>
  <si>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</si>
  <si>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</si>
  <si>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</si>
  <si>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</si>
  <si>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</si>
  <si>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</si>
  <si>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</si>
  <si>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</si>
  <si>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</si>
  <si>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</si>
  <si>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</si>
  <si>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</si>
  <si>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</si>
  <si>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</si>
  <si>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</si>
  <si>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</si>
  <si>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</si>
  <si>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</si>
  <si>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</si>
  <si>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</si>
  <si>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</si>
  <si>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</si>
  <si>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</si>
  <si>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Ново Брдо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</si>
</sst>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224320"/>
        <c:axId val="111225856"/>
      </c:barChart>
      <c:catAx>
        <c:axId val="11122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225856"/>
        <c:crosses val="autoZero"/>
        <c:auto val="1"/>
        <c:lblAlgn val="ctr"/>
        <c:lblOffset val="100"/>
        <c:noMultiLvlLbl val="0"/>
      </c:catAx>
      <c:valAx>
        <c:axId val="111225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22432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291264"/>
        <c:axId val="113292800"/>
      </c:barChart>
      <c:catAx>
        <c:axId val="113291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292800"/>
        <c:crosses val="autoZero"/>
        <c:auto val="1"/>
        <c:lblAlgn val="ctr"/>
        <c:lblOffset val="100"/>
        <c:noMultiLvlLbl val="0"/>
      </c:catAx>
      <c:valAx>
        <c:axId val="11329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291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316</c:v>
                </c:pt>
                <c:pt idx="1">
                  <c:v>305</c:v>
                </c:pt>
                <c:pt idx="2">
                  <c:v>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305472"/>
        <c:axId val="113307008"/>
      </c:barChart>
      <c:catAx>
        <c:axId val="11330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307008"/>
        <c:crosses val="autoZero"/>
        <c:auto val="1"/>
        <c:lblAlgn val="ctr"/>
        <c:lblOffset val="100"/>
        <c:noMultiLvlLbl val="0"/>
      </c:catAx>
      <c:valAx>
        <c:axId val="113307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305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391872"/>
        <c:axId val="113393664"/>
      </c:barChart>
      <c:catAx>
        <c:axId val="113391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393664"/>
        <c:crosses val="autoZero"/>
        <c:auto val="1"/>
        <c:lblAlgn val="ctr"/>
        <c:lblOffset val="100"/>
        <c:noMultiLvlLbl val="0"/>
      </c:catAx>
      <c:valAx>
        <c:axId val="113393664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339187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426816"/>
        <c:axId val="113428352"/>
      </c:barChart>
      <c:catAx>
        <c:axId val="11342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28352"/>
        <c:crosses val="autoZero"/>
        <c:auto val="1"/>
        <c:lblAlgn val="ctr"/>
        <c:lblOffset val="100"/>
        <c:noMultiLvlLbl val="0"/>
      </c:catAx>
      <c:valAx>
        <c:axId val="113428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26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455104"/>
        <c:axId val="113456640"/>
      </c:barChart>
      <c:catAx>
        <c:axId val="113455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56640"/>
        <c:crosses val="autoZero"/>
        <c:auto val="1"/>
        <c:lblAlgn val="ctr"/>
        <c:lblOffset val="100"/>
        <c:noMultiLvlLbl val="0"/>
      </c:catAx>
      <c:valAx>
        <c:axId val="1134566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55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483136"/>
        <c:axId val="113497216"/>
      </c:barChart>
      <c:catAx>
        <c:axId val="113483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97216"/>
        <c:crosses val="autoZero"/>
        <c:auto val="1"/>
        <c:lblAlgn val="ctr"/>
        <c:lblOffset val="100"/>
        <c:noMultiLvlLbl val="0"/>
      </c:catAx>
      <c:valAx>
        <c:axId val="1134972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83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841664"/>
        <c:axId val="113843200"/>
      </c:barChart>
      <c:catAx>
        <c:axId val="11384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843200"/>
        <c:crosses val="autoZero"/>
        <c:auto val="1"/>
        <c:lblAlgn val="ctr"/>
        <c:lblOffset val="100"/>
        <c:noMultiLvlLbl val="0"/>
      </c:catAx>
      <c:valAx>
        <c:axId val="11384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841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864064"/>
        <c:axId val="113878144"/>
      </c:barChart>
      <c:catAx>
        <c:axId val="11386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878144"/>
        <c:crosses val="autoZero"/>
        <c:auto val="1"/>
        <c:lblAlgn val="ctr"/>
        <c:lblOffset val="100"/>
        <c:noMultiLvlLbl val="0"/>
      </c:catAx>
      <c:valAx>
        <c:axId val="113878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864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230784"/>
        <c:axId val="114232320"/>
      </c:barChart>
      <c:catAx>
        <c:axId val="11423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32320"/>
        <c:crosses val="autoZero"/>
        <c:auto val="1"/>
        <c:lblAlgn val="ctr"/>
        <c:lblOffset val="100"/>
        <c:noMultiLvlLbl val="0"/>
      </c:catAx>
      <c:valAx>
        <c:axId val="114232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230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elete val="1"/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238528"/>
        <c:axId val="111240320"/>
      </c:barChart>
      <c:catAx>
        <c:axId val="11123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240320"/>
        <c:crosses val="autoZero"/>
        <c:auto val="1"/>
        <c:lblAlgn val="ctr"/>
        <c:lblOffset val="100"/>
        <c:noMultiLvlLbl val="0"/>
      </c:catAx>
      <c:valAx>
        <c:axId val="111240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23852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4561792"/>
        <c:axId val="114563328"/>
      </c:barChart>
      <c:catAx>
        <c:axId val="11456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63328"/>
        <c:crosses val="autoZero"/>
        <c:auto val="1"/>
        <c:lblAlgn val="ctr"/>
        <c:lblOffset val="100"/>
        <c:noMultiLvlLbl val="0"/>
      </c:catAx>
      <c:valAx>
        <c:axId val="114563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4561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4594944"/>
        <c:axId val="114596480"/>
      </c:barChart>
      <c:catAx>
        <c:axId val="11459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96480"/>
        <c:crosses val="autoZero"/>
        <c:auto val="1"/>
        <c:lblAlgn val="ctr"/>
        <c:lblOffset val="100"/>
        <c:noMultiLvlLbl val="0"/>
      </c:catAx>
      <c:valAx>
        <c:axId val="114596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4594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787840"/>
        <c:axId val="114789376"/>
      </c:barChart>
      <c:catAx>
        <c:axId val="114787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789376"/>
        <c:crosses val="autoZero"/>
        <c:auto val="1"/>
        <c:lblAlgn val="ctr"/>
        <c:lblOffset val="100"/>
        <c:noMultiLvlLbl val="0"/>
      </c:catAx>
      <c:valAx>
        <c:axId val="114789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7878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191</c:v>
                </c:pt>
                <c:pt idx="1">
                  <c:v>181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819072"/>
        <c:axId val="114820608"/>
      </c:barChart>
      <c:catAx>
        <c:axId val="11481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820608"/>
        <c:crosses val="autoZero"/>
        <c:auto val="1"/>
        <c:lblAlgn val="ctr"/>
        <c:lblOffset val="100"/>
        <c:noMultiLvlLbl val="0"/>
      </c:catAx>
      <c:valAx>
        <c:axId val="114820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819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843648"/>
        <c:axId val="114845184"/>
      </c:barChart>
      <c:catAx>
        <c:axId val="11484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845184"/>
        <c:crosses val="autoZero"/>
        <c:auto val="1"/>
        <c:lblAlgn val="ctr"/>
        <c:lblOffset val="100"/>
        <c:noMultiLvlLbl val="0"/>
      </c:catAx>
      <c:valAx>
        <c:axId val="11484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84364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893184"/>
        <c:axId val="114894720"/>
      </c:barChart>
      <c:catAx>
        <c:axId val="11489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894720"/>
        <c:crosses val="autoZero"/>
        <c:auto val="1"/>
        <c:lblAlgn val="ctr"/>
        <c:lblOffset val="100"/>
        <c:noMultiLvlLbl val="0"/>
      </c:catAx>
      <c:valAx>
        <c:axId val="11489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893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5124480"/>
        <c:axId val="115130368"/>
      </c:barChart>
      <c:catAx>
        <c:axId val="11512448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5130368"/>
        <c:crosses val="autoZero"/>
        <c:auto val="1"/>
        <c:lblAlgn val="ctr"/>
        <c:lblOffset val="100"/>
        <c:noMultiLvlLbl val="0"/>
      </c:catAx>
      <c:valAx>
        <c:axId val="11513036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51244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5224576"/>
        <c:axId val="115226112"/>
      </c:barChart>
      <c:catAx>
        <c:axId val="11522457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5226112"/>
        <c:crosses val="autoZero"/>
        <c:auto val="1"/>
        <c:lblAlgn val="ctr"/>
        <c:lblOffset val="100"/>
        <c:noMultiLvlLbl val="0"/>
      </c:catAx>
      <c:valAx>
        <c:axId val="11522611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22457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5364992"/>
        <c:axId val="115366528"/>
      </c:barChart>
      <c:catAx>
        <c:axId val="115364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366528"/>
        <c:crosses val="autoZero"/>
        <c:auto val="1"/>
        <c:lblAlgn val="ctr"/>
        <c:lblOffset val="100"/>
        <c:noMultiLvlLbl val="0"/>
      </c:catAx>
      <c:valAx>
        <c:axId val="11536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3649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5488256"/>
        <c:axId val="115489792"/>
      </c:barChart>
      <c:catAx>
        <c:axId val="115488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489792"/>
        <c:crosses val="autoZero"/>
        <c:auto val="1"/>
        <c:lblAlgn val="ctr"/>
        <c:lblOffset val="100"/>
        <c:noMultiLvlLbl val="0"/>
      </c:catAx>
      <c:valAx>
        <c:axId val="1154897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4882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142</c:v>
                </c:pt>
                <c:pt idx="1">
                  <c:v>152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111</c:v>
                </c:pt>
                <c:pt idx="1">
                  <c:v>118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264512"/>
        <c:axId val="111266048"/>
      </c:barChart>
      <c:catAx>
        <c:axId val="11126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66048"/>
        <c:crosses val="autoZero"/>
        <c:auto val="1"/>
        <c:lblAlgn val="ctr"/>
        <c:lblOffset val="100"/>
        <c:noMultiLvlLbl val="0"/>
      </c:catAx>
      <c:valAx>
        <c:axId val="11126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645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5525504"/>
        <c:axId val="115527040"/>
      </c:barChart>
      <c:catAx>
        <c:axId val="115525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527040"/>
        <c:crosses val="autoZero"/>
        <c:auto val="1"/>
        <c:lblAlgn val="ctr"/>
        <c:lblOffset val="100"/>
        <c:noMultiLvlLbl val="0"/>
      </c:catAx>
      <c:valAx>
        <c:axId val="115527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525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AC37-4B4E-8DCC-4A4845710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5633536"/>
        <c:axId val="115635328"/>
      </c:barChart>
      <c:catAx>
        <c:axId val="115633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635328"/>
        <c:crosses val="autoZero"/>
        <c:auto val="1"/>
        <c:lblAlgn val="ctr"/>
        <c:lblOffset val="100"/>
        <c:noMultiLvlLbl val="0"/>
      </c:catAx>
      <c:valAx>
        <c:axId val="11563532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63353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5682688"/>
        <c:axId val="115692672"/>
      </c:barChart>
      <c:catAx>
        <c:axId val="115682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692672"/>
        <c:crosses val="autoZero"/>
        <c:auto val="1"/>
        <c:lblAlgn val="ctr"/>
        <c:lblOffset val="100"/>
        <c:noMultiLvlLbl val="0"/>
      </c:catAx>
      <c:valAx>
        <c:axId val="1156926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6826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740672"/>
        <c:axId val="115742208"/>
      </c:barChart>
      <c:catAx>
        <c:axId val="1157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742208"/>
        <c:crosses val="autoZero"/>
        <c:auto val="1"/>
        <c:lblAlgn val="ctr"/>
        <c:lblOffset val="100"/>
        <c:noMultiLvlLbl val="0"/>
      </c:catAx>
      <c:valAx>
        <c:axId val="115742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574067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798400"/>
        <c:axId val="115799936"/>
      </c:barChart>
      <c:catAx>
        <c:axId val="11579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799936"/>
        <c:crosses val="autoZero"/>
        <c:auto val="1"/>
        <c:lblAlgn val="ctr"/>
        <c:lblOffset val="100"/>
        <c:noMultiLvlLbl val="0"/>
      </c:catAx>
      <c:valAx>
        <c:axId val="115799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579840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5901568"/>
        <c:axId val="115903104"/>
      </c:barChart>
      <c:catAx>
        <c:axId val="115901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903104"/>
        <c:crosses val="autoZero"/>
        <c:auto val="1"/>
        <c:lblAlgn val="ctr"/>
        <c:lblOffset val="100"/>
        <c:noMultiLvlLbl val="0"/>
      </c:catAx>
      <c:valAx>
        <c:axId val="1159031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9015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5932544"/>
        <c:axId val="116016256"/>
      </c:barChart>
      <c:catAx>
        <c:axId val="11593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016256"/>
        <c:crosses val="autoZero"/>
        <c:auto val="1"/>
        <c:lblAlgn val="ctr"/>
        <c:lblOffset val="100"/>
        <c:noMultiLvlLbl val="0"/>
      </c:catAx>
      <c:valAx>
        <c:axId val="116016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9325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045696"/>
        <c:axId val="116047232"/>
      </c:barChart>
      <c:catAx>
        <c:axId val="11604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047232"/>
        <c:crosses val="autoZero"/>
        <c:auto val="1"/>
        <c:lblAlgn val="ctr"/>
        <c:lblOffset val="100"/>
        <c:noMultiLvlLbl val="0"/>
      </c:catAx>
      <c:valAx>
        <c:axId val="116047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045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279168"/>
        <c:axId val="116280704"/>
      </c:barChart>
      <c:catAx>
        <c:axId val="11627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280704"/>
        <c:crosses val="autoZero"/>
        <c:auto val="1"/>
        <c:lblAlgn val="ctr"/>
        <c:lblOffset val="100"/>
        <c:noMultiLvlLbl val="0"/>
      </c:catAx>
      <c:valAx>
        <c:axId val="116280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27916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27.7</c:v>
                </c:pt>
                <c:pt idx="1">
                  <c:v>58.4</c:v>
                </c:pt>
                <c:pt idx="2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6626944"/>
        <c:axId val="116628480"/>
      </c:barChart>
      <c:catAx>
        <c:axId val="116626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628480"/>
        <c:crosses val="autoZero"/>
        <c:auto val="1"/>
        <c:lblAlgn val="ctr"/>
        <c:lblOffset val="100"/>
        <c:noMultiLvlLbl val="0"/>
      </c:catAx>
      <c:valAx>
        <c:axId val="11662848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62694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70464"/>
        <c:axId val="116672000"/>
      </c:barChart>
      <c:catAx>
        <c:axId val="11667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72000"/>
        <c:crosses val="autoZero"/>
        <c:auto val="1"/>
        <c:lblAlgn val="ctr"/>
        <c:lblOffset val="100"/>
        <c:noMultiLvlLbl val="0"/>
      </c:catAx>
      <c:valAx>
        <c:axId val="11667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70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709248"/>
        <c:axId val="116710784"/>
      </c:barChart>
      <c:catAx>
        <c:axId val="11670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710784"/>
        <c:crosses val="autoZero"/>
        <c:auto val="1"/>
        <c:lblAlgn val="ctr"/>
        <c:lblOffset val="100"/>
        <c:noMultiLvlLbl val="0"/>
      </c:catAx>
      <c:valAx>
        <c:axId val="116710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709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6750208"/>
        <c:axId val="116751744"/>
      </c:barChart>
      <c:catAx>
        <c:axId val="1167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751744"/>
        <c:crosses val="autoZero"/>
        <c:auto val="1"/>
        <c:lblAlgn val="ctr"/>
        <c:lblOffset val="100"/>
        <c:noMultiLvlLbl val="0"/>
      </c:catAx>
      <c:valAx>
        <c:axId val="116751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67502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881664"/>
        <c:axId val="116895744"/>
      </c:barChart>
      <c:catAx>
        <c:axId val="116881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95744"/>
        <c:crosses val="autoZero"/>
        <c:auto val="1"/>
        <c:lblAlgn val="ctr"/>
        <c:lblOffset val="100"/>
        <c:noMultiLvlLbl val="0"/>
      </c:catAx>
      <c:valAx>
        <c:axId val="116895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6881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947584"/>
        <c:axId val="116957568"/>
      </c:barChart>
      <c:catAx>
        <c:axId val="116947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57568"/>
        <c:crosses val="autoZero"/>
        <c:auto val="1"/>
        <c:lblAlgn val="ctr"/>
        <c:lblOffset val="100"/>
        <c:noMultiLvlLbl val="0"/>
      </c:catAx>
      <c:valAx>
        <c:axId val="1169575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6947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7128192"/>
        <c:axId val="117142272"/>
      </c:barChart>
      <c:catAx>
        <c:axId val="117128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42272"/>
        <c:crosses val="autoZero"/>
        <c:auto val="1"/>
        <c:lblAlgn val="ctr"/>
        <c:lblOffset val="100"/>
        <c:noMultiLvlLbl val="0"/>
      </c:catAx>
      <c:valAx>
        <c:axId val="1171422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7128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7169536"/>
        <c:axId val="117175424"/>
      </c:barChart>
      <c:catAx>
        <c:axId val="11716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175424"/>
        <c:crosses val="autoZero"/>
        <c:auto val="1"/>
        <c:lblAlgn val="ctr"/>
        <c:lblOffset val="100"/>
        <c:noMultiLvlLbl val="0"/>
      </c:catAx>
      <c:valAx>
        <c:axId val="1171754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1695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243264"/>
        <c:axId val="117458048"/>
      </c:barChart>
      <c:catAx>
        <c:axId val="117243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58048"/>
        <c:crosses val="autoZero"/>
        <c:auto val="1"/>
        <c:lblAlgn val="ctr"/>
        <c:lblOffset val="100"/>
        <c:noMultiLvlLbl val="0"/>
      </c:catAx>
      <c:valAx>
        <c:axId val="11745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43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768576"/>
        <c:axId val="117770112"/>
      </c:barChart>
      <c:catAx>
        <c:axId val="11776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770112"/>
        <c:crosses val="autoZero"/>
        <c:auto val="1"/>
        <c:lblAlgn val="ctr"/>
        <c:lblOffset val="100"/>
        <c:noMultiLvlLbl val="0"/>
      </c:catAx>
      <c:valAx>
        <c:axId val="117770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7685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22.1</c:v>
                </c:pt>
                <c:pt idx="1">
                  <c:v>33.6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60.7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17.2</c:v>
                </c:pt>
                <c:pt idx="1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1313664"/>
        <c:axId val="111315200"/>
      </c:barChart>
      <c:catAx>
        <c:axId val="111313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1315200"/>
        <c:crosses val="autoZero"/>
        <c:auto val="1"/>
        <c:lblAlgn val="ctr"/>
        <c:lblOffset val="100"/>
        <c:noMultiLvlLbl val="0"/>
      </c:catAx>
      <c:valAx>
        <c:axId val="111315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3136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188352"/>
        <c:axId val="121189888"/>
      </c:barChart>
      <c:catAx>
        <c:axId val="12118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89888"/>
        <c:crosses val="autoZero"/>
        <c:auto val="1"/>
        <c:lblAlgn val="ctr"/>
        <c:lblOffset val="100"/>
        <c:noMultiLvlLbl val="0"/>
      </c:catAx>
      <c:valAx>
        <c:axId val="12118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88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237888"/>
        <c:axId val="121239424"/>
      </c:barChart>
      <c:catAx>
        <c:axId val="12123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39424"/>
        <c:crosses val="autoZero"/>
        <c:auto val="1"/>
        <c:lblAlgn val="ctr"/>
        <c:lblOffset val="100"/>
        <c:noMultiLvlLbl val="0"/>
      </c:catAx>
      <c:valAx>
        <c:axId val="12123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37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142</c:v>
                </c:pt>
                <c:pt idx="1">
                  <c:v>152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111</c:v>
                </c:pt>
                <c:pt idx="1">
                  <c:v>118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283328"/>
        <c:axId val="121284864"/>
      </c:barChart>
      <c:catAx>
        <c:axId val="12128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284864"/>
        <c:crosses val="autoZero"/>
        <c:auto val="1"/>
        <c:lblAlgn val="ctr"/>
        <c:lblOffset val="100"/>
        <c:noMultiLvlLbl val="0"/>
      </c:catAx>
      <c:valAx>
        <c:axId val="121284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2833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27.7</c:v>
                </c:pt>
                <c:pt idx="1">
                  <c:v>58.4</c:v>
                </c:pt>
                <c:pt idx="2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22.1</c:v>
                </c:pt>
                <c:pt idx="1">
                  <c:v>33.6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60.7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17.2</c:v>
                </c:pt>
                <c:pt idx="1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1382016"/>
        <c:axId val="121383552"/>
      </c:barChart>
      <c:catAx>
        <c:axId val="121382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383552"/>
        <c:crosses val="autoZero"/>
        <c:auto val="1"/>
        <c:lblAlgn val="ctr"/>
        <c:lblOffset val="100"/>
        <c:noMultiLvlLbl val="0"/>
      </c:catAx>
      <c:valAx>
        <c:axId val="121383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3820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1464320"/>
        <c:axId val="121465856"/>
      </c:barChart>
      <c:catAx>
        <c:axId val="121464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465856"/>
        <c:crosses val="autoZero"/>
        <c:auto val="1"/>
        <c:lblAlgn val="ctr"/>
        <c:lblOffset val="100"/>
        <c:noMultiLvlLbl val="0"/>
      </c:catAx>
      <c:valAx>
        <c:axId val="121465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464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494144"/>
        <c:axId val="121520512"/>
      </c:barChart>
      <c:catAx>
        <c:axId val="121494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520512"/>
        <c:crosses val="autoZero"/>
        <c:auto val="1"/>
        <c:lblAlgn val="ctr"/>
        <c:lblOffset val="100"/>
        <c:noMultiLvlLbl val="0"/>
      </c:catAx>
      <c:valAx>
        <c:axId val="12152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494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547776"/>
        <c:axId val="121561856"/>
      </c:barChart>
      <c:catAx>
        <c:axId val="12154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561856"/>
        <c:crosses val="autoZero"/>
        <c:auto val="1"/>
        <c:lblAlgn val="ctr"/>
        <c:lblOffset val="100"/>
        <c:noMultiLvlLbl val="0"/>
      </c:catAx>
      <c:valAx>
        <c:axId val="121561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547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662464"/>
        <c:axId val="121676544"/>
      </c:barChart>
      <c:catAx>
        <c:axId val="121662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676544"/>
        <c:crosses val="autoZero"/>
        <c:auto val="1"/>
        <c:lblAlgn val="ctr"/>
        <c:lblOffset val="100"/>
        <c:noMultiLvlLbl val="0"/>
      </c:catAx>
      <c:valAx>
        <c:axId val="12167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662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316</c:v>
                </c:pt>
                <c:pt idx="1">
                  <c:v>305</c:v>
                </c:pt>
                <c:pt idx="2">
                  <c:v>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795712"/>
        <c:axId val="121797248"/>
      </c:barChart>
      <c:catAx>
        <c:axId val="12179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97248"/>
        <c:crosses val="autoZero"/>
        <c:auto val="1"/>
        <c:lblAlgn val="ctr"/>
        <c:lblOffset val="100"/>
        <c:noMultiLvlLbl val="0"/>
      </c:catAx>
      <c:valAx>
        <c:axId val="121797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95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1339776"/>
        <c:axId val="113184768"/>
      </c:barChart>
      <c:catAx>
        <c:axId val="11133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184768"/>
        <c:crosses val="autoZero"/>
        <c:auto val="1"/>
        <c:lblAlgn val="ctr"/>
        <c:lblOffset val="100"/>
        <c:noMultiLvlLbl val="0"/>
      </c:catAx>
      <c:valAx>
        <c:axId val="1131847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13397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820672"/>
        <c:axId val="121822208"/>
      </c:barChart>
      <c:catAx>
        <c:axId val="121820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22208"/>
        <c:crosses val="autoZero"/>
        <c:auto val="1"/>
        <c:lblAlgn val="ctr"/>
        <c:lblOffset val="100"/>
        <c:noMultiLvlLbl val="0"/>
      </c:catAx>
      <c:valAx>
        <c:axId val="121822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20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881728"/>
        <c:axId val="121883264"/>
      </c:barChart>
      <c:catAx>
        <c:axId val="121881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83264"/>
        <c:crosses val="autoZero"/>
        <c:auto val="1"/>
        <c:lblAlgn val="ctr"/>
        <c:lblOffset val="100"/>
        <c:noMultiLvlLbl val="0"/>
      </c:catAx>
      <c:valAx>
        <c:axId val="1218832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81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981952"/>
        <c:axId val="121996032"/>
      </c:barChart>
      <c:catAx>
        <c:axId val="12198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96032"/>
        <c:crosses val="autoZero"/>
        <c:auto val="1"/>
        <c:lblAlgn val="ctr"/>
        <c:lblOffset val="100"/>
        <c:noMultiLvlLbl val="0"/>
      </c:catAx>
      <c:valAx>
        <c:axId val="121996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81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2123008"/>
        <c:axId val="122124544"/>
      </c:barChart>
      <c:catAx>
        <c:axId val="12212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124544"/>
        <c:crosses val="autoZero"/>
        <c:auto val="1"/>
        <c:lblAlgn val="ctr"/>
        <c:lblOffset val="100"/>
        <c:noMultiLvlLbl val="0"/>
      </c:catAx>
      <c:valAx>
        <c:axId val="122124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123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2242176"/>
        <c:axId val="122243712"/>
      </c:barChart>
      <c:catAx>
        <c:axId val="12224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43712"/>
        <c:crosses val="autoZero"/>
        <c:auto val="1"/>
        <c:lblAlgn val="ctr"/>
        <c:lblOffset val="100"/>
        <c:noMultiLvlLbl val="0"/>
      </c:catAx>
      <c:valAx>
        <c:axId val="12224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242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308096"/>
        <c:axId val="122309632"/>
      </c:barChart>
      <c:catAx>
        <c:axId val="122308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09632"/>
        <c:crosses val="autoZero"/>
        <c:auto val="1"/>
        <c:lblAlgn val="ctr"/>
        <c:lblOffset val="100"/>
        <c:noMultiLvlLbl val="0"/>
      </c:catAx>
      <c:valAx>
        <c:axId val="1223096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080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191</c:v>
                </c:pt>
                <c:pt idx="1">
                  <c:v>181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388480"/>
        <c:axId val="122390016"/>
      </c:barChart>
      <c:catAx>
        <c:axId val="12238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90016"/>
        <c:crosses val="autoZero"/>
        <c:auto val="1"/>
        <c:lblAlgn val="ctr"/>
        <c:lblOffset val="100"/>
        <c:noMultiLvlLbl val="0"/>
      </c:catAx>
      <c:valAx>
        <c:axId val="122390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88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437632"/>
        <c:axId val="122439168"/>
      </c:barChart>
      <c:catAx>
        <c:axId val="12243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39168"/>
        <c:crosses val="autoZero"/>
        <c:auto val="1"/>
        <c:lblAlgn val="ctr"/>
        <c:lblOffset val="100"/>
        <c:noMultiLvlLbl val="0"/>
      </c:catAx>
      <c:valAx>
        <c:axId val="12243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37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495360"/>
        <c:axId val="122496896"/>
      </c:barChart>
      <c:catAx>
        <c:axId val="1224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96896"/>
        <c:crosses val="autoZero"/>
        <c:auto val="1"/>
        <c:lblAlgn val="ctr"/>
        <c:lblOffset val="100"/>
        <c:noMultiLvlLbl val="0"/>
      </c:catAx>
      <c:valAx>
        <c:axId val="122496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95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3203840"/>
        <c:axId val="113209728"/>
      </c:barChart>
      <c:catAx>
        <c:axId val="113203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209728"/>
        <c:crosses val="autoZero"/>
        <c:auto val="1"/>
        <c:lblAlgn val="ctr"/>
        <c:lblOffset val="100"/>
        <c:noMultiLvlLbl val="0"/>
      </c:catAx>
      <c:valAx>
        <c:axId val="11320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3203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2824960"/>
        <c:axId val="122855424"/>
      </c:barChart>
      <c:catAx>
        <c:axId val="12282496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2855424"/>
        <c:crosses val="autoZero"/>
        <c:auto val="1"/>
        <c:lblAlgn val="ctr"/>
        <c:lblOffset val="100"/>
        <c:noMultiLvlLbl val="0"/>
      </c:catAx>
      <c:valAx>
        <c:axId val="1228554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28249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2862592"/>
        <c:axId val="122872576"/>
      </c:barChart>
      <c:catAx>
        <c:axId val="1228625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2872576"/>
        <c:crosses val="autoZero"/>
        <c:auto val="1"/>
        <c:lblAlgn val="ctr"/>
        <c:lblOffset val="100"/>
        <c:noMultiLvlLbl val="0"/>
      </c:catAx>
      <c:valAx>
        <c:axId val="12287257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625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2979456"/>
        <c:axId val="122980992"/>
      </c:barChart>
      <c:catAx>
        <c:axId val="12297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980992"/>
        <c:crosses val="autoZero"/>
        <c:auto val="1"/>
        <c:lblAlgn val="ctr"/>
        <c:lblOffset val="100"/>
        <c:noMultiLvlLbl val="0"/>
      </c:catAx>
      <c:valAx>
        <c:axId val="1229809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9794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074048"/>
        <c:axId val="123075584"/>
      </c:barChart>
      <c:catAx>
        <c:axId val="123074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075584"/>
        <c:crosses val="autoZero"/>
        <c:auto val="1"/>
        <c:lblAlgn val="ctr"/>
        <c:lblOffset val="100"/>
        <c:noMultiLvlLbl val="0"/>
      </c:catAx>
      <c:valAx>
        <c:axId val="123075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0740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3172736"/>
        <c:axId val="123174272"/>
      </c:barChart>
      <c:catAx>
        <c:axId val="123172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74272"/>
        <c:crosses val="autoZero"/>
        <c:auto val="1"/>
        <c:lblAlgn val="ctr"/>
        <c:lblOffset val="100"/>
        <c:noMultiLvlLbl val="0"/>
      </c:catAx>
      <c:valAx>
        <c:axId val="1231742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72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3219328"/>
        <c:axId val="123233408"/>
      </c:barChart>
      <c:catAx>
        <c:axId val="123219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233408"/>
        <c:crosses val="autoZero"/>
        <c:auto val="1"/>
        <c:lblAlgn val="ctr"/>
        <c:lblOffset val="100"/>
        <c:noMultiLvlLbl val="0"/>
      </c:catAx>
      <c:valAx>
        <c:axId val="123233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219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350400"/>
        <c:axId val="123356288"/>
      </c:barChart>
      <c:catAx>
        <c:axId val="123350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356288"/>
        <c:crosses val="autoZero"/>
        <c:auto val="1"/>
        <c:lblAlgn val="ctr"/>
        <c:lblOffset val="100"/>
        <c:noMultiLvlLbl val="0"/>
      </c:catAx>
      <c:valAx>
        <c:axId val="1233562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3504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991360"/>
        <c:axId val="124992896"/>
      </c:barChart>
      <c:catAx>
        <c:axId val="12499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92896"/>
        <c:crosses val="autoZero"/>
        <c:auto val="1"/>
        <c:lblAlgn val="ctr"/>
        <c:lblOffset val="100"/>
        <c:noMultiLvlLbl val="0"/>
      </c:catAx>
      <c:valAx>
        <c:axId val="124992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991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625664"/>
        <c:axId val="126627200"/>
      </c:barChart>
      <c:catAx>
        <c:axId val="12662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627200"/>
        <c:crosses val="autoZero"/>
        <c:auto val="1"/>
        <c:lblAlgn val="ctr"/>
        <c:lblOffset val="100"/>
        <c:noMultiLvlLbl val="0"/>
      </c:catAx>
      <c:valAx>
        <c:axId val="12662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66256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675200"/>
        <c:axId val="128008192"/>
      </c:barChart>
      <c:catAx>
        <c:axId val="12667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008192"/>
        <c:crosses val="autoZero"/>
        <c:auto val="1"/>
        <c:lblAlgn val="ctr"/>
        <c:lblOffset val="100"/>
        <c:noMultiLvlLbl val="0"/>
      </c:catAx>
      <c:valAx>
        <c:axId val="128008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66752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233920"/>
        <c:axId val="113235456"/>
      </c:barChart>
      <c:catAx>
        <c:axId val="113233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235456"/>
        <c:crosses val="autoZero"/>
        <c:auto val="1"/>
        <c:lblAlgn val="ctr"/>
        <c:lblOffset val="100"/>
        <c:noMultiLvlLbl val="0"/>
      </c:catAx>
      <c:valAx>
        <c:axId val="113235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233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8084608"/>
        <c:axId val="128127360"/>
      </c:barChart>
      <c:catAx>
        <c:axId val="128084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127360"/>
        <c:crosses val="autoZero"/>
        <c:auto val="1"/>
        <c:lblAlgn val="ctr"/>
        <c:lblOffset val="100"/>
        <c:noMultiLvlLbl val="0"/>
      </c:catAx>
      <c:valAx>
        <c:axId val="1281273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0846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8160896"/>
        <c:axId val="128162432"/>
      </c:barChart>
      <c:catAx>
        <c:axId val="128160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162432"/>
        <c:crosses val="autoZero"/>
        <c:auto val="1"/>
        <c:lblAlgn val="ctr"/>
        <c:lblOffset val="100"/>
        <c:noMultiLvlLbl val="0"/>
      </c:catAx>
      <c:valAx>
        <c:axId val="128162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16089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241024"/>
        <c:axId val="128246912"/>
      </c:barChart>
      <c:catAx>
        <c:axId val="12824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246912"/>
        <c:crosses val="autoZero"/>
        <c:auto val="1"/>
        <c:lblAlgn val="ctr"/>
        <c:lblOffset val="100"/>
        <c:noMultiLvlLbl val="0"/>
      </c:catAx>
      <c:valAx>
        <c:axId val="128246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241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383808"/>
        <c:axId val="129397888"/>
      </c:barChart>
      <c:catAx>
        <c:axId val="12938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397888"/>
        <c:crosses val="autoZero"/>
        <c:auto val="1"/>
        <c:lblAlgn val="ctr"/>
        <c:lblOffset val="100"/>
        <c:noMultiLvlLbl val="0"/>
      </c:catAx>
      <c:valAx>
        <c:axId val="12939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3838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9661184"/>
        <c:axId val="129667072"/>
      </c:barChart>
      <c:catAx>
        <c:axId val="129661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667072"/>
        <c:crosses val="autoZero"/>
        <c:auto val="1"/>
        <c:lblAlgn val="ctr"/>
        <c:lblOffset val="100"/>
        <c:noMultiLvlLbl val="0"/>
      </c:catAx>
      <c:valAx>
        <c:axId val="1296670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66118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716992"/>
        <c:axId val="129718528"/>
      </c:barChart>
      <c:catAx>
        <c:axId val="12971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18528"/>
        <c:crosses val="autoZero"/>
        <c:auto val="1"/>
        <c:lblAlgn val="ctr"/>
        <c:lblOffset val="100"/>
        <c:noMultiLvlLbl val="0"/>
      </c:catAx>
      <c:valAx>
        <c:axId val="129718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16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735296"/>
        <c:axId val="129761664"/>
      </c:barChart>
      <c:catAx>
        <c:axId val="12973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61664"/>
        <c:crosses val="autoZero"/>
        <c:auto val="1"/>
        <c:lblAlgn val="ctr"/>
        <c:lblOffset val="100"/>
        <c:noMultiLvlLbl val="0"/>
      </c:catAx>
      <c:valAx>
        <c:axId val="12976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35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803008"/>
        <c:axId val="129804544"/>
      </c:barChart>
      <c:catAx>
        <c:axId val="12980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804544"/>
        <c:crosses val="autoZero"/>
        <c:auto val="1"/>
        <c:lblAlgn val="ctr"/>
        <c:lblOffset val="100"/>
        <c:noMultiLvlLbl val="0"/>
      </c:catAx>
      <c:valAx>
        <c:axId val="129804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803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9860352"/>
        <c:axId val="129861888"/>
      </c:barChart>
      <c:catAx>
        <c:axId val="12986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861888"/>
        <c:crosses val="autoZero"/>
        <c:auto val="1"/>
        <c:lblAlgn val="ctr"/>
        <c:lblOffset val="100"/>
        <c:noMultiLvlLbl val="0"/>
      </c:catAx>
      <c:valAx>
        <c:axId val="12986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9860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274880"/>
        <c:axId val="113276416"/>
      </c:barChart>
      <c:catAx>
        <c:axId val="113274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276416"/>
        <c:crosses val="autoZero"/>
        <c:auto val="1"/>
        <c:lblAlgn val="ctr"/>
        <c:lblOffset val="100"/>
        <c:noMultiLvlLbl val="0"/>
      </c:catAx>
      <c:valAx>
        <c:axId val="113276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274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879040"/>
        <c:axId val="129909504"/>
      </c:barChart>
      <c:catAx>
        <c:axId val="12987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909504"/>
        <c:crosses val="autoZero"/>
        <c:auto val="1"/>
        <c:lblAlgn val="ctr"/>
        <c:lblOffset val="100"/>
        <c:noMultiLvlLbl val="0"/>
      </c:catAx>
      <c:valAx>
        <c:axId val="12990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79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0015232"/>
        <c:axId val="130016768"/>
      </c:barChart>
      <c:catAx>
        <c:axId val="13001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016768"/>
        <c:crosses val="autoZero"/>
        <c:auto val="1"/>
        <c:lblAlgn val="ctr"/>
        <c:lblOffset val="100"/>
        <c:noMultiLvlLbl val="0"/>
      </c:catAx>
      <c:valAx>
        <c:axId val="1300167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00152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052480"/>
        <c:axId val="130054016"/>
      </c:barChart>
      <c:catAx>
        <c:axId val="130052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054016"/>
        <c:crosses val="autoZero"/>
        <c:auto val="1"/>
        <c:lblAlgn val="ctr"/>
        <c:lblOffset val="100"/>
        <c:noMultiLvlLbl val="0"/>
      </c:catAx>
      <c:valAx>
        <c:axId val="1300540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0052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126592"/>
        <c:axId val="130128128"/>
      </c:barChart>
      <c:catAx>
        <c:axId val="130126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128128"/>
        <c:crosses val="autoZero"/>
        <c:auto val="1"/>
        <c:lblAlgn val="ctr"/>
        <c:lblOffset val="100"/>
        <c:noMultiLvlLbl val="0"/>
      </c:catAx>
      <c:valAx>
        <c:axId val="1301281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0126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0176128"/>
        <c:axId val="130177664"/>
      </c:barChart>
      <c:catAx>
        <c:axId val="130176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177664"/>
        <c:crosses val="autoZero"/>
        <c:auto val="1"/>
        <c:lblAlgn val="ctr"/>
        <c:lblOffset val="100"/>
        <c:noMultiLvlLbl val="0"/>
      </c:catAx>
      <c:valAx>
        <c:axId val="1301776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0176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0287104"/>
        <c:axId val="130288640"/>
      </c:barChart>
      <c:catAx>
        <c:axId val="13028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288640"/>
        <c:crosses val="autoZero"/>
        <c:auto val="1"/>
        <c:lblAlgn val="ctr"/>
        <c:lblOffset val="100"/>
        <c:noMultiLvlLbl val="0"/>
      </c:catAx>
      <c:valAx>
        <c:axId val="1302886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2871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430464"/>
        <c:axId val="130432000"/>
      </c:barChart>
      <c:catAx>
        <c:axId val="130430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432000"/>
        <c:crosses val="autoZero"/>
        <c:auto val="1"/>
        <c:lblAlgn val="ctr"/>
        <c:lblOffset val="100"/>
        <c:noMultiLvlLbl val="0"/>
      </c:catAx>
      <c:valAx>
        <c:axId val="1304320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430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483328"/>
        <c:axId val="130484864"/>
      </c:barChart>
      <c:catAx>
        <c:axId val="130483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484864"/>
        <c:crosses val="autoZero"/>
        <c:auto val="1"/>
        <c:lblAlgn val="ctr"/>
        <c:lblOffset val="100"/>
        <c:noMultiLvlLbl val="0"/>
      </c:catAx>
      <c:valAx>
        <c:axId val="130484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483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581632"/>
        <c:axId val="130583168"/>
      </c:barChart>
      <c:catAx>
        <c:axId val="13058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583168"/>
        <c:crosses val="autoZero"/>
        <c:auto val="1"/>
        <c:lblAlgn val="ctr"/>
        <c:lblOffset val="100"/>
        <c:noMultiLvlLbl val="0"/>
      </c:catAx>
      <c:valAx>
        <c:axId val="130583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5816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25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25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238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253</v>
      </c>
      <c r="K6" s="58">
        <v>111</v>
      </c>
      <c r="L6" s="58">
        <v>142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270</v>
      </c>
      <c r="K7" s="94">
        <v>118</v>
      </c>
      <c r="L7" s="94">
        <v>152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238</v>
      </c>
      <c r="K8" s="1073">
        <v>116</v>
      </c>
      <c r="L8" s="1073">
        <v>122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142</v>
      </c>
      <c r="M14" s="310">
        <f>IF(ISBLANK(K6),"",K6)</f>
        <v>111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152</v>
      </c>
      <c r="M15" s="479">
        <f t="shared" ref="M15:M16" si="5">IF(ISBLANK(K7),"",K7)</f>
        <v>118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122</v>
      </c>
      <c r="M16" s="311">
        <f t="shared" si="5"/>
        <v>116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142</v>
      </c>
      <c r="M21" s="310">
        <f>IF(ISBLANK(K6),"",K6)</f>
        <v>111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152</v>
      </c>
      <c r="M22" s="479">
        <f>IF(ISBLANK(K7),"",K7)</f>
        <v>118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122</v>
      </c>
      <c r="M23" s="311">
        <f>IF(ISBLANK(K8),"",K8)</f>
        <v>116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27.3</v>
      </c>
      <c r="C6" s="35">
        <v>31.5</v>
      </c>
      <c r="D6" s="63">
        <v>23.9</v>
      </c>
      <c r="E6" s="35">
        <v>63.6</v>
      </c>
      <c r="F6" s="35">
        <v>63.1</v>
      </c>
      <c r="G6" s="35">
        <v>64.099999999999994</v>
      </c>
      <c r="H6" s="292">
        <v>9.1</v>
      </c>
      <c r="I6" s="35">
        <v>5.4</v>
      </c>
      <c r="J6" s="63">
        <v>12</v>
      </c>
      <c r="M6" s="127" t="s">
        <v>16</v>
      </c>
      <c r="N6" s="935">
        <f>IF(ISBLANK(B8),"",B8)</f>
        <v>27.7</v>
      </c>
      <c r="O6" s="935">
        <f>IF(ISBLANK(E8),"",E8)</f>
        <v>58.4</v>
      </c>
      <c r="P6" s="128">
        <f>IF(ISBLANK(H8),"",H8)</f>
        <v>13.9</v>
      </c>
    </row>
    <row r="7" spans="1:19" x14ac:dyDescent="0.25">
      <c r="A7" s="286">
        <v>2022</v>
      </c>
      <c r="B7" s="167">
        <v>28.5</v>
      </c>
      <c r="C7" s="94">
        <v>33.1</v>
      </c>
      <c r="D7" s="169">
        <v>25</v>
      </c>
      <c r="E7" s="94">
        <v>59.3</v>
      </c>
      <c r="F7" s="94">
        <v>56.8</v>
      </c>
      <c r="G7" s="94">
        <v>61.2</v>
      </c>
      <c r="H7" s="167">
        <v>12.2</v>
      </c>
      <c r="I7" s="94">
        <v>10.199999999999999</v>
      </c>
      <c r="J7" s="169">
        <v>13.8</v>
      </c>
    </row>
    <row r="8" spans="1:19" x14ac:dyDescent="0.25">
      <c r="A8" s="218">
        <v>2023</v>
      </c>
      <c r="B8" s="167">
        <v>27.7</v>
      </c>
      <c r="C8" s="94">
        <v>33.6</v>
      </c>
      <c r="D8" s="169">
        <v>22.1</v>
      </c>
      <c r="E8" s="94">
        <v>58.4</v>
      </c>
      <c r="F8" s="94">
        <v>56</v>
      </c>
      <c r="G8" s="94">
        <v>60.7</v>
      </c>
      <c r="H8" s="167">
        <v>13.9</v>
      </c>
      <c r="I8" s="94">
        <v>10.3</v>
      </c>
      <c r="J8" s="169">
        <v>17.2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22.1</v>
      </c>
      <c r="O12" s="936">
        <f>IF(ISBLANK(G8),"",G8)</f>
        <v>60.7</v>
      </c>
      <c r="P12" s="938">
        <f>IF(ISBLANK(J8),"",J8)</f>
        <v>17.2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33.6</v>
      </c>
      <c r="O13" s="937">
        <f>IF(ISBLANK(F8),"",F8)</f>
        <v>56</v>
      </c>
      <c r="P13" s="939">
        <f>IF(ISBLANK(I8),"",I8)</f>
        <v>10.3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27.7</v>
      </c>
      <c r="O20" s="935">
        <f>IF(ISBLANK(E8),"",E8)</f>
        <v>58.4</v>
      </c>
      <c r="P20" s="940">
        <f>IF(ISBLANK(H8),"",H8)</f>
        <v>13.9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22.1</v>
      </c>
      <c r="O24" s="936">
        <f>IF(ISBLANK(G8),"",G8)</f>
        <v>60.7</v>
      </c>
      <c r="P24" s="938">
        <f>IF(ISBLANK(J8),"",J8)</f>
        <v>17.2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33.6</v>
      </c>
      <c r="O25" s="937">
        <f>IF(ISBLANK(F8),"",F8)</f>
        <v>56</v>
      </c>
      <c r="P25" s="939">
        <f>IF(ISBLANK(I8),"",I8)</f>
        <v>10.3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140788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100</v>
      </c>
      <c r="E21" s="751">
        <v>100</v>
      </c>
      <c r="F21" s="751">
        <v>100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0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100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0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100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0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123713</v>
      </c>
      <c r="E4" s="70"/>
      <c r="F4" s="1076">
        <v>0</v>
      </c>
      <c r="G4" s="70"/>
      <c r="H4" s="1078">
        <v>123713</v>
      </c>
      <c r="I4" s="1077"/>
    </row>
    <row r="5" spans="1:9" x14ac:dyDescent="0.25">
      <c r="A5" s="587">
        <v>2021</v>
      </c>
      <c r="B5" s="1079">
        <v>0</v>
      </c>
      <c r="C5" s="1080"/>
      <c r="D5" s="160">
        <v>143596</v>
      </c>
      <c r="E5" s="212"/>
      <c r="F5" s="1079">
        <v>0</v>
      </c>
      <c r="G5" s="212"/>
      <c r="H5" s="1081">
        <v>143596</v>
      </c>
      <c r="I5" s="1080"/>
    </row>
    <row r="6" spans="1:9" x14ac:dyDescent="0.25">
      <c r="A6" s="588">
        <v>2022</v>
      </c>
      <c r="B6" s="1082">
        <v>0</v>
      </c>
      <c r="C6" s="1083"/>
      <c r="D6" s="169">
        <v>140788</v>
      </c>
      <c r="E6" s="167"/>
      <c r="F6" s="1082">
        <v>0</v>
      </c>
      <c r="G6" s="167"/>
      <c r="H6" s="1084">
        <v>140788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55" t="str">
        <f>'DEM1'!B2</f>
        <v>Ново Брдо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  <c r="L15" s="314"/>
    </row>
    <row r="16" spans="1:26" s="18" customFormat="1" ht="59.25" customHeight="1" x14ac:dyDescent="0.25">
      <c r="A16" s="1156"/>
      <c r="B16" s="1156"/>
      <c r="C16" s="1156"/>
      <c r="D16" s="1156"/>
      <c r="E16" s="1156"/>
      <c r="F16" s="1156"/>
      <c r="G16" s="1156"/>
      <c r="H16" s="1156"/>
      <c r="I16" s="1156"/>
      <c r="J16" s="1156"/>
      <c r="K16" s="1156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1" t="s">
        <v>2810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81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62" t="s">
        <v>1555</v>
      </c>
      <c r="B70" s="1162"/>
      <c r="C70" s="1162"/>
      <c r="D70" s="1162"/>
      <c r="E70" s="1162"/>
      <c r="F70" s="1162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8" t="s">
        <v>2626</v>
      </c>
      <c r="G119" s="1149"/>
      <c r="H119" s="1149"/>
      <c r="I119" s="1149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238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1440</v>
      </c>
      <c r="B234" s="1151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1037</v>
      </c>
      <c r="B235" s="1165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1402</v>
      </c>
      <c r="B236" s="1147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1441</v>
      </c>
      <c r="B237" s="1106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2697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5" t="s">
        <v>584</v>
      </c>
      <c r="B243" s="1135"/>
      <c r="C243" s="1135"/>
      <c r="D243" s="1135"/>
      <c r="E243" s="1142">
        <f>IF(ISBLANK('EKO4'!B8),"-",'EKO4'!B8)</f>
        <v>140788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585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2" t="s">
        <v>1442</v>
      </c>
      <c r="B245" s="1112"/>
      <c r="C245" s="1112"/>
      <c r="D245" s="1112"/>
      <c r="E245" s="1145">
        <f>IF(ISBLANK('EKO6'!D6),"-",'EKO6'!D6)</f>
        <v>140788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974</v>
      </c>
      <c r="B246" s="1113"/>
      <c r="C246" s="1113"/>
      <c r="D246" s="1113"/>
      <c r="E246" s="1116">
        <f>IF(ISBLANK(OBRAZ9!B5),"-",OBRAZ9!B5)</f>
        <v>140788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1443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1444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1445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1446</v>
      </c>
      <c r="B250" s="1112"/>
      <c r="C250" s="1112"/>
      <c r="D250" s="1112"/>
      <c r="E250" s="1118">
        <f>IF(ISBLANK('EKO6'!F6),"-",'EKO6'!F6)</f>
        <v>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1447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2698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580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581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582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583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8" t="s">
        <v>1567</v>
      </c>
      <c r="B262" s="1108"/>
      <c r="C262" s="1108"/>
      <c r="D262" s="1108"/>
      <c r="E262" s="1108"/>
      <c r="F262" s="110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16" t="str">
        <f>IF(ISBLANK('EKO4'!B13),"-",'EKO4'!B13)</f>
        <v>-</v>
      </c>
      <c r="D264" s="1116"/>
      <c r="E264" s="1116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1564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771</v>
      </c>
      <c r="B298" s="1127"/>
      <c r="C298" s="1127"/>
      <c r="D298" s="1127"/>
      <c r="E298" s="1127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09" t="s">
        <v>127</v>
      </c>
      <c r="E299" s="110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5" t="s">
        <v>888</v>
      </c>
      <c r="B361" s="1135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889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2" t="s">
        <v>1297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1418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1298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7" t="s">
        <v>1419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4" t="s">
        <v>195</v>
      </c>
      <c r="B367" s="1164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39" t="s">
        <v>1299</v>
      </c>
      <c r="B409" s="1139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1" t="s">
        <v>1300</v>
      </c>
      <c r="B410" s="1111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2" t="s">
        <v>1301</v>
      </c>
      <c r="B411" s="1132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4" t="s">
        <v>1302</v>
      </c>
      <c r="B414" s="110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1420</v>
      </c>
      <c r="B417" s="110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4" t="s">
        <v>1030</v>
      </c>
      <c r="B418" s="110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5" t="s">
        <v>1421</v>
      </c>
      <c r="B419" s="110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1450</v>
      </c>
      <c r="B420" s="110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2" t="s">
        <v>1433</v>
      </c>
      <c r="B421" s="1132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0" t="s">
        <v>470</v>
      </c>
      <c r="B422" s="1140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1032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1303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4" t="s">
        <v>1422</v>
      </c>
      <c r="B446" s="1134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1304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1451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7" t="s">
        <v>1452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1434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422</v>
      </c>
      <c r="B490" s="1135"/>
      <c r="C490" s="1135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2148</v>
      </c>
      <c r="B491" s="1104"/>
      <c r="C491" s="110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4" t="s">
        <v>2643</v>
      </c>
      <c r="B492" s="1104"/>
      <c r="C492" s="110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2644</v>
      </c>
      <c r="B493" s="1104"/>
      <c r="C493" s="110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2645</v>
      </c>
      <c r="B494" s="1104"/>
      <c r="C494" s="110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6" t="s">
        <v>2637</v>
      </c>
      <c r="B495" s="1136"/>
      <c r="C495" s="1136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6" t="s">
        <v>519</v>
      </c>
      <c r="B497" s="1136"/>
      <c r="C497" s="1136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7" t="s">
        <v>2640</v>
      </c>
      <c r="B499" s="1137"/>
      <c r="C499" s="1137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2" t="s">
        <v>2149</v>
      </c>
      <c r="B500" s="1132"/>
      <c r="C500" s="1132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0" t="s">
        <v>2150</v>
      </c>
      <c r="B501" s="1140"/>
      <c r="C501" s="1140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298</v>
      </c>
      <c r="B527" s="1135"/>
      <c r="C527" s="1135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4" t="s">
        <v>2823</v>
      </c>
      <c r="B528" s="1104"/>
      <c r="C528" s="110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1552</v>
      </c>
      <c r="B529" s="1104"/>
      <c r="C529" s="110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1006</v>
      </c>
      <c r="B530" s="1104"/>
      <c r="C530" s="110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1005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6" t="s">
        <v>1490</v>
      </c>
      <c r="B544" s="1146"/>
      <c r="C544" s="114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5" t="s">
        <v>1477</v>
      </c>
      <c r="B545" s="1105"/>
      <c r="C545" s="110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1483</v>
      </c>
      <c r="B546" s="1105"/>
      <c r="C546" s="110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0" t="s">
        <v>1484</v>
      </c>
      <c r="B547" s="1150"/>
      <c r="C547" s="1150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1" t="s">
        <v>1485</v>
      </c>
      <c r="B548" s="1111"/>
      <c r="C548" s="1111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4" t="s">
        <v>1478</v>
      </c>
      <c r="B549" s="1104"/>
      <c r="C549" s="110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2" t="s">
        <v>1636</v>
      </c>
      <c r="B550" s="1132"/>
      <c r="C550" s="1132"/>
      <c r="D550" s="782"/>
      <c r="E550" s="348">
        <f>IF(ISBLANK('SOC3'!B9),"-",'SOC3'!B9)</f>
        <v>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0" t="s">
        <v>1637</v>
      </c>
      <c r="B551" s="1140"/>
      <c r="C551" s="1140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8"/>
      <c r="B552" s="1168"/>
      <c r="C552" s="1168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5" t="s">
        <v>1848</v>
      </c>
      <c r="B563" s="1135"/>
      <c r="C563" s="1135"/>
      <c r="D563" s="824"/>
      <c r="E563" s="548">
        <f>IF(ISBLANK('SOC5'!B4),"-",'SOC5'!B4)</f>
        <v>282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7" t="s">
        <v>1487</v>
      </c>
      <c r="B564" s="1137"/>
      <c r="C564" s="1137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2" t="s">
        <v>1479</v>
      </c>
      <c r="B565" s="1132"/>
      <c r="C565" s="1132"/>
      <c r="D565" s="782"/>
      <c r="E565" s="348">
        <f>IF(ISBLANK('SOC5'!B6),"-",'SOC5'!B6)</f>
        <v>183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7" t="s">
        <v>1486</v>
      </c>
      <c r="B566" s="1137"/>
      <c r="C566" s="1137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2" t="s">
        <v>1481</v>
      </c>
      <c r="B567" s="1132"/>
      <c r="C567" s="1132"/>
      <c r="D567" s="782"/>
      <c r="E567" s="348">
        <f>IF(ISBLANK('SOC5'!B8),"-",'SOC5'!B8)</f>
        <v>17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7" t="s">
        <v>1489</v>
      </c>
      <c r="B568" s="1137"/>
      <c r="C568" s="1137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4" t="s">
        <v>1480</v>
      </c>
      <c r="B569" s="1104"/>
      <c r="C569" s="1104"/>
      <c r="D569" s="785"/>
      <c r="E569" s="317">
        <f>IF('SOC6'!E7&gt;0,'SOC6'!E7,"-")</f>
        <v>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4" t="s">
        <v>1482</v>
      </c>
      <c r="B570" s="1104"/>
      <c r="C570" s="1104"/>
      <c r="D570" s="785"/>
      <c r="E570" s="317">
        <f>IF(ISBLANK('SOC5'!B11),"-",'SOC5'!B11)</f>
        <v>6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0" t="s">
        <v>1488</v>
      </c>
      <c r="B571" s="1140"/>
      <c r="C571" s="1140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39" t="s">
        <v>1249</v>
      </c>
      <c r="B596" s="1139"/>
      <c r="C596" s="1139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1" t="s">
        <v>1250</v>
      </c>
      <c r="B597" s="1111"/>
      <c r="C597" s="1111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0" t="s">
        <v>487</v>
      </c>
      <c r="B598" s="1150"/>
      <c r="C598" s="1150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9" t="s">
        <v>890</v>
      </c>
      <c r="B599" s="1169"/>
      <c r="C599" s="1169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5" t="s">
        <v>927</v>
      </c>
      <c r="B625" s="1135"/>
      <c r="C625" s="1135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0" t="s">
        <v>1551</v>
      </c>
      <c r="B626" s="1140"/>
      <c r="C626" s="1140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1305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381</v>
      </c>
      <c r="B636" s="1104"/>
      <c r="C636" s="110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882</v>
      </c>
      <c r="B637" s="1140"/>
      <c r="C637" s="1140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1424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2154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1283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2156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2157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2158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2159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2161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2160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1" t="s">
        <v>1075</v>
      </c>
      <c r="B695" s="1151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1076</v>
      </c>
      <c r="B696" s="1165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1077</v>
      </c>
      <c r="B697" s="110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1646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1649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6" t="s">
        <v>1278</v>
      </c>
      <c r="C742" s="1166"/>
      <c r="D742" s="1166"/>
      <c r="E742" s="1166"/>
      <c r="F742" s="1166"/>
      <c r="G742" s="1166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55" t="str">
        <f>'DEM1'!B2</f>
        <v>Ново Брдо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1" t="s">
        <v>2811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81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62" t="s">
        <v>1554</v>
      </c>
      <c r="B70" s="1162"/>
      <c r="C70" s="1162"/>
      <c r="D70" s="1162"/>
      <c r="E70" s="1162"/>
      <c r="F70" s="1162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4" t="s">
        <v>2629</v>
      </c>
      <c r="G118" s="1174"/>
      <c r="H118" s="1174"/>
      <c r="I118" s="1174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238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1453</v>
      </c>
      <c r="B234" s="1151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1197</v>
      </c>
      <c r="B235" s="1165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1198</v>
      </c>
      <c r="B236" s="1147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1454</v>
      </c>
      <c r="B237" s="1106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2695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5" t="s">
        <v>961</v>
      </c>
      <c r="B243" s="1135"/>
      <c r="C243" s="1135"/>
      <c r="D243" s="1135"/>
      <c r="E243" s="1142">
        <f>IF(ISBLANK('EKO4'!B8),"-",'EKO4'!B8)</f>
        <v>140788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957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1455</v>
      </c>
      <c r="B245" s="1175"/>
      <c r="C245" s="1175"/>
      <c r="D245" s="1175"/>
      <c r="E245" s="1145">
        <f>IF(ISBLANK('EKO6'!D6),"-",'EKO6'!D6)</f>
        <v>140788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975</v>
      </c>
      <c r="B246" s="1113"/>
      <c r="C246" s="1113"/>
      <c r="D246" s="1113"/>
      <c r="E246" s="1116">
        <f>IF(ISBLANK(OBRAZ9!B5),"-",OBRAZ9!B5)</f>
        <v>140788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1456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1457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1458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1459</v>
      </c>
      <c r="B250" s="1112"/>
      <c r="C250" s="1112"/>
      <c r="D250" s="1112"/>
      <c r="E250" s="1118">
        <f>IF(ISBLANK('EKO6'!F6),"-",'EKO6'!F6)</f>
        <v>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1460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2696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958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963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959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960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3" t="s">
        <v>1565</v>
      </c>
      <c r="B262" s="1173"/>
      <c r="C262" s="1173"/>
      <c r="D262" s="1173"/>
      <c r="E262" s="1173"/>
      <c r="F262" s="1173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962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859</v>
      </c>
      <c r="B298" s="1127"/>
      <c r="C298" s="1127"/>
      <c r="D298" s="1127"/>
      <c r="E298" s="1127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57" t="s">
        <v>489</v>
      </c>
      <c r="E299" s="1157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2" t="s">
        <v>891</v>
      </c>
      <c r="B361" s="1172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71" t="s">
        <v>1975</v>
      </c>
      <c r="H361" s="1171"/>
      <c r="I361" s="1171"/>
      <c r="J361" s="1171"/>
      <c r="K361" s="1171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892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2" t="s">
        <v>1331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500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1332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7" t="s">
        <v>922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1333</v>
      </c>
      <c r="B367" s="117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39" t="s">
        <v>1334</v>
      </c>
      <c r="B408" s="1139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1" t="s">
        <v>1335</v>
      </c>
      <c r="B409" s="1111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2" t="s">
        <v>1336</v>
      </c>
      <c r="B410" s="1132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4" t="s">
        <v>1337</v>
      </c>
      <c r="B413" s="110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0" t="s">
        <v>1000</v>
      </c>
      <c r="B416" s="1150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4" t="s">
        <v>1338</v>
      </c>
      <c r="B417" s="110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506</v>
      </c>
      <c r="B418" s="110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7" t="s">
        <v>1463</v>
      </c>
      <c r="B419" s="1137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507</v>
      </c>
      <c r="B420" s="110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0" t="s">
        <v>508</v>
      </c>
      <c r="B421" s="1140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1339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1340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2" t="s">
        <v>512</v>
      </c>
      <c r="B446" s="1152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1341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1464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7" t="s">
        <v>1465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513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517</v>
      </c>
      <c r="B490" s="1135"/>
      <c r="C490" s="1135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2151</v>
      </c>
      <c r="B491" s="1104"/>
      <c r="C491" s="110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4" t="s">
        <v>2647</v>
      </c>
      <c r="B492" s="1104"/>
      <c r="C492" s="110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2646</v>
      </c>
      <c r="B493" s="1104"/>
      <c r="C493" s="110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2648</v>
      </c>
      <c r="B494" s="1104"/>
      <c r="C494" s="110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7" t="s">
        <v>2641</v>
      </c>
      <c r="B495" s="1137"/>
      <c r="C495" s="1137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2" t="s">
        <v>518</v>
      </c>
      <c r="B496" s="1132"/>
      <c r="C496" s="1132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7" t="s">
        <v>520</v>
      </c>
      <c r="B497" s="1137"/>
      <c r="C497" s="1137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2" t="s">
        <v>1634</v>
      </c>
      <c r="B498" s="1132"/>
      <c r="C498" s="1132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7" t="s">
        <v>2642</v>
      </c>
      <c r="B499" s="1137"/>
      <c r="C499" s="1137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4" t="s">
        <v>2152</v>
      </c>
      <c r="B500" s="1104"/>
      <c r="C500" s="110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0" t="s">
        <v>2153</v>
      </c>
      <c r="B501" s="1140"/>
      <c r="C501" s="1140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1342</v>
      </c>
      <c r="B527" s="1135"/>
      <c r="C527" s="1135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7" t="s">
        <v>2824</v>
      </c>
      <c r="B528" s="1137"/>
      <c r="C528" s="1137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1553</v>
      </c>
      <c r="B529" s="1104"/>
      <c r="C529" s="110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952</v>
      </c>
      <c r="B530" s="1104"/>
      <c r="C530" s="110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953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6" t="s">
        <v>1491</v>
      </c>
      <c r="B545" s="1146"/>
      <c r="C545" s="114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1492</v>
      </c>
      <c r="B546" s="1105"/>
      <c r="C546" s="110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1" t="s">
        <v>1493</v>
      </c>
      <c r="B547" s="1111"/>
      <c r="C547" s="1111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0" t="s">
        <v>1494</v>
      </c>
      <c r="B548" s="1150"/>
      <c r="C548" s="1150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1" t="s">
        <v>1495</v>
      </c>
      <c r="B549" s="1111"/>
      <c r="C549" s="1111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8" t="s">
        <v>1496</v>
      </c>
      <c r="B550" s="1178"/>
      <c r="C550" s="1178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4" t="s">
        <v>1638</v>
      </c>
      <c r="B551" s="1104"/>
      <c r="C551" s="1104"/>
      <c r="D551" s="785"/>
      <c r="E551" s="317">
        <f>IF(ISBLANK('SOC3'!B9),"-",'SOC3'!B9)</f>
        <v>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0" t="s">
        <v>1639</v>
      </c>
      <c r="B552" s="1140"/>
      <c r="C552" s="1140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8"/>
      <c r="B553" s="1168"/>
      <c r="C553" s="1168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5" t="s">
        <v>1497</v>
      </c>
      <c r="B564" s="1135"/>
      <c r="C564" s="1135"/>
      <c r="D564" s="824"/>
      <c r="E564" s="548">
        <f>IF(ISBLANK('SOC5'!B4),"-",'SOC5'!B4)</f>
        <v>282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7" t="s">
        <v>1498</v>
      </c>
      <c r="B565" s="1137"/>
      <c r="C565" s="1137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2" t="s">
        <v>1499</v>
      </c>
      <c r="B566" s="1132"/>
      <c r="C566" s="1132"/>
      <c r="D566" s="782"/>
      <c r="E566" s="348">
        <f>IF(ISBLANK('SOC5'!B6),"-",'SOC5'!B6)</f>
        <v>183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7" t="s">
        <v>1500</v>
      </c>
      <c r="B567" s="1137"/>
      <c r="C567" s="1137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2" t="s">
        <v>1501</v>
      </c>
      <c r="B568" s="1132"/>
      <c r="C568" s="1132"/>
      <c r="D568" s="782"/>
      <c r="E568" s="348">
        <f>IF(ISBLANK('SOC5'!B8),"-",'SOC5'!B8)</f>
        <v>17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7" t="s">
        <v>1502</v>
      </c>
      <c r="B569" s="1137"/>
      <c r="C569" s="1137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4" t="s">
        <v>1503</v>
      </c>
      <c r="B570" s="1104"/>
      <c r="C570" s="1104"/>
      <c r="D570" s="785"/>
      <c r="E570" s="317">
        <f>IF('SOC6'!E7&gt;0,'SOC6'!E7,"-")</f>
        <v>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4" t="s">
        <v>1504</v>
      </c>
      <c r="B571" s="1104"/>
      <c r="C571" s="1104"/>
      <c r="D571" s="785"/>
      <c r="E571" s="317">
        <f>IF(ISBLANK('SOC5'!B11),"-",'SOC5'!B11)</f>
        <v>6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0" t="s">
        <v>1505</v>
      </c>
      <c r="B572" s="1140"/>
      <c r="C572" s="1140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39" t="s">
        <v>1270</v>
      </c>
      <c r="B597" s="1139"/>
      <c r="C597" s="1139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1" t="s">
        <v>1271</v>
      </c>
      <c r="B598" s="1111"/>
      <c r="C598" s="1111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5" t="s">
        <v>526</v>
      </c>
      <c r="B599" s="1105"/>
      <c r="C599" s="110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9" t="s">
        <v>923</v>
      </c>
      <c r="B600" s="1169"/>
      <c r="C600" s="1169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5" t="s">
        <v>945</v>
      </c>
      <c r="B626" s="1135"/>
      <c r="C626" s="1135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0" t="s">
        <v>1550</v>
      </c>
      <c r="B627" s="1140"/>
      <c r="C627" s="1140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1343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1344</v>
      </c>
      <c r="B636" s="1104"/>
      <c r="C636" s="110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1345</v>
      </c>
      <c r="B637" s="1140"/>
      <c r="C637" s="1140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1466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2162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1467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2163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2164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2165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2166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2167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2168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1" t="s">
        <v>1212</v>
      </c>
      <c r="B695" s="1151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1213</v>
      </c>
      <c r="B696" s="1165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1214</v>
      </c>
      <c r="B697" s="110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1839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1840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7" t="s">
        <v>1279</v>
      </c>
      <c r="C742" s="1177"/>
      <c r="D742" s="1177"/>
      <c r="E742" s="1177"/>
      <c r="F742" s="1177"/>
      <c r="G742" s="1177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140788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140788</v>
      </c>
      <c r="D5" s="253"/>
    </row>
    <row r="6" spans="1:4" ht="30" x14ac:dyDescent="0.25">
      <c r="A6" s="686" t="s">
        <v>474</v>
      </c>
      <c r="B6" s="617">
        <v>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81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282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183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17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6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191</v>
      </c>
    </row>
    <row r="17" spans="2:3" x14ac:dyDescent="0.25">
      <c r="B17" s="253">
        <v>2022</v>
      </c>
      <c r="C17" s="1100">
        <v>181</v>
      </c>
    </row>
    <row r="18" spans="2:3" x14ac:dyDescent="0.25">
      <c r="B18" s="253">
        <v>2023</v>
      </c>
      <c r="C18" s="1100">
        <v>183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191</v>
      </c>
    </row>
    <row r="22" spans="2:3" x14ac:dyDescent="0.25">
      <c r="B22" s="636">
        <f>B17</f>
        <v>2022</v>
      </c>
      <c r="C22" s="636">
        <f t="shared" ref="C22:C23" si="0">IF(ISBLANK(C17),"",C17)</f>
        <v>181</v>
      </c>
    </row>
    <row r="23" spans="2:3" x14ac:dyDescent="0.25">
      <c r="B23" s="636">
        <f>B18</f>
        <v>2023</v>
      </c>
      <c r="C23" s="636">
        <f t="shared" si="0"/>
        <v>183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0</v>
      </c>
      <c r="C5" s="55">
        <v>1</v>
      </c>
      <c r="D5" s="55">
        <v>0</v>
      </c>
      <c r="E5" s="269">
        <f>SUM(B5:D5)</f>
        <v>1</v>
      </c>
      <c r="F5" s="71">
        <v>316</v>
      </c>
      <c r="G5" s="70"/>
      <c r="H5" s="55"/>
      <c r="I5" s="110"/>
      <c r="J5" s="71"/>
    </row>
    <row r="6" spans="1:10" x14ac:dyDescent="0.25">
      <c r="A6" s="286">
        <v>2022</v>
      </c>
      <c r="B6" s="757">
        <v>0</v>
      </c>
      <c r="C6" s="758">
        <v>1</v>
      </c>
      <c r="D6" s="758">
        <v>0</v>
      </c>
      <c r="E6" s="270">
        <f>SUM(B6:D6)</f>
        <v>1</v>
      </c>
      <c r="F6" s="214">
        <v>305</v>
      </c>
      <c r="G6" s="457"/>
      <c r="H6" s="458"/>
      <c r="I6" s="763"/>
      <c r="J6" s="214"/>
    </row>
    <row r="7" spans="1:10" x14ac:dyDescent="0.25">
      <c r="A7" s="218">
        <v>2023</v>
      </c>
      <c r="B7" s="167">
        <v>0</v>
      </c>
      <c r="C7" s="94">
        <v>1</v>
      </c>
      <c r="D7" s="94">
        <v>0</v>
      </c>
      <c r="E7" s="447">
        <f>SUM(B7:D7)</f>
        <v>1</v>
      </c>
      <c r="F7" s="168">
        <v>282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316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305</v>
      </c>
      <c r="C14" s="28"/>
      <c r="D14" s="28"/>
      <c r="F14" s="625" t="s">
        <v>1526</v>
      </c>
      <c r="G14" s="621">
        <f>IF(ISBLANK(B7),"",B7)</f>
        <v>0</v>
      </c>
      <c r="I14" s="625" t="s">
        <v>1529</v>
      </c>
      <c r="J14" s="621">
        <f>IF(ISBLANK(B7),"",B7)</f>
        <v>0</v>
      </c>
    </row>
    <row r="15" spans="1:10" x14ac:dyDescent="0.25">
      <c r="A15" s="624">
        <f t="shared" ref="A15" si="1">A7</f>
        <v>2023</v>
      </c>
      <c r="B15" s="623">
        <f t="shared" si="0"/>
        <v>282</v>
      </c>
      <c r="C15" s="28"/>
      <c r="D15" s="28"/>
      <c r="F15" s="626" t="s">
        <v>1527</v>
      </c>
      <c r="G15" s="622">
        <f>IF(ISBLANK(C7),"",C7)</f>
        <v>1</v>
      </c>
      <c r="I15" s="626" t="s">
        <v>1538</v>
      </c>
      <c r="J15" s="622">
        <f>IF(ISBLANK(C7),"",C7)</f>
        <v>1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0</v>
      </c>
      <c r="I16" s="627" t="s">
        <v>1539</v>
      </c>
      <c r="J16" s="623">
        <f>IF(ISBLANK(D7),"",D7)</f>
        <v>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12</v>
      </c>
      <c r="D4" s="655"/>
      <c r="E4" s="655">
        <v>5</v>
      </c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14</v>
      </c>
      <c r="D5" s="602"/>
      <c r="E5" s="602">
        <v>6</v>
      </c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17</v>
      </c>
      <c r="D6" s="617"/>
      <c r="E6" s="617">
        <v>6</v>
      </c>
      <c r="F6" s="617"/>
      <c r="G6" s="617"/>
      <c r="H6" s="617"/>
      <c r="I6" s="617">
        <v>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0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0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0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0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0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2024-04-25T09:58:29Z</dcterms:modified>
</cp:coreProperties>
</file>